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 Stirling\Documents\"/>
    </mc:Choice>
  </mc:AlternateContent>
  <xr:revisionPtr revIDLastSave="0" documentId="8_{CFB782B5-88A8-4632-AF92-76D61678FA56}" xr6:coauthVersionLast="47" xr6:coauthVersionMax="47" xr10:uidLastSave="{00000000-0000-0000-0000-000000000000}"/>
  <bookViews>
    <workbookView xWindow="28690" yWindow="-110" windowWidth="29020" windowHeight="15820" activeTab="1" xr2:uid="{00000000-000D-0000-FFFF-FFFF00000000}"/>
  </bookViews>
  <sheets>
    <sheet name="Pivot Table" sheetId="3" r:id="rId1"/>
    <sheet name="David Cohen " sheetId="1" r:id="rId2"/>
  </sheets>
  <definedNames>
    <definedName name="_xlnm._FilterDatabase" localSheetId="1" hidden="1">'David Cohen '!$A$1:$X$42</definedName>
  </definedNames>
  <calcPr calcId="191029"/>
  <pivotCaches>
    <pivotCache cacheId="4" r:id="rId3"/>
  </pivotCache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3" l="1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4" i="3"/>
  <c r="T44" i="1"/>
</calcChain>
</file>

<file path=xl/sharedStrings.xml><?xml version="1.0" encoding="utf-8"?>
<sst xmlns="http://schemas.openxmlformats.org/spreadsheetml/2006/main" count="693" uniqueCount="162">
  <si>
    <t>Name</t>
  </si>
  <si>
    <t>Street Line 1</t>
  </si>
  <si>
    <t>Street Line 2</t>
  </si>
  <si>
    <t>City</t>
  </si>
  <si>
    <t>State</t>
  </si>
  <si>
    <t>Zip Code</t>
  </si>
  <si>
    <t>Profession/Job Title</t>
  </si>
  <si>
    <t>Employer's Name/Specific Field</t>
  </si>
  <si>
    <t>Transction Type</t>
  </si>
  <si>
    <t>Committee Name</t>
  </si>
  <si>
    <t>Committee SBoE ID</t>
  </si>
  <si>
    <t>Committee Street 1</t>
  </si>
  <si>
    <t>Committee Street 2</t>
  </si>
  <si>
    <t>Committee City</t>
  </si>
  <si>
    <t>Committee State</t>
  </si>
  <si>
    <t>Committee Zip Code</t>
  </si>
  <si>
    <t>Report Name</t>
  </si>
  <si>
    <t>Date Occured</t>
  </si>
  <si>
    <t>Account Code</t>
  </si>
  <si>
    <t>Amount</t>
  </si>
  <si>
    <t>Form of Payment</t>
  </si>
  <si>
    <t>Purpose</t>
  </si>
  <si>
    <t>Candidate/Referendum Name</t>
  </si>
  <si>
    <t>Declaration</t>
  </si>
  <si>
    <t>DAVID COHEN</t>
  </si>
  <si>
    <t>NC</t>
  </si>
  <si>
    <t>Individual</t>
  </si>
  <si>
    <t>Not Available</t>
  </si>
  <si>
    <t>416 EAST KINGSTON AVE.</t>
  </si>
  <si>
    <t>CHARLOTTE</t>
  </si>
  <si>
    <t>PARTNER</t>
  </si>
  <si>
    <t>NOONDAY</t>
  </si>
  <si>
    <t>ADAM STEIN FOR SUPERIOR CT JUDGE COMM</t>
  </si>
  <si>
    <t>STA-I9X98B-C-001</t>
  </si>
  <si>
    <t>414 WHITEHEAD CIRCLE</t>
  </si>
  <si>
    <t>CHAPEL HILL</t>
  </si>
  <si>
    <t>2006 First Quarter (Amendment)</t>
  </si>
  <si>
    <t>Check</t>
  </si>
  <si>
    <t>2006 Second Quarter (Amendment)</t>
  </si>
  <si>
    <t>227 W TRADE STREET</t>
  </si>
  <si>
    <t>SUITE 2140</t>
  </si>
  <si>
    <t>ASSET MANAGER</t>
  </si>
  <si>
    <t>NOONDAY ASSET MANAGEMENT</t>
  </si>
  <si>
    <t>JOSH STEIN FOR NORTH CAROLINA</t>
  </si>
  <si>
    <t>STA-WP1LKA-C-001</t>
  </si>
  <si>
    <t>301 HILLSBOROUGH ST</t>
  </si>
  <si>
    <t>SUITE 950</t>
  </si>
  <si>
    <t>RALEIGH</t>
  </si>
  <si>
    <t>2007 Year End Semi-Annual (Amendment)</t>
  </si>
  <si>
    <t>David Cohen</t>
  </si>
  <si>
    <t>1022 E Worthington Ave</t>
  </si>
  <si>
    <t>Charlotte</t>
  </si>
  <si>
    <t>Investor</t>
  </si>
  <si>
    <t>Noonday Asset Management</t>
  </si>
  <si>
    <t>2008 Second Quarter (Amendment)</t>
  </si>
  <si>
    <t>1022 E Worthington Avenue</t>
  </si>
  <si>
    <t>2009 Year End Semi-Annual</t>
  </si>
  <si>
    <t>1022 E WORTHINGTON AVENUE</t>
  </si>
  <si>
    <t>INVESTOR</t>
  </si>
  <si>
    <t>2010 Third Quarter</t>
  </si>
  <si>
    <t>2027 PRINCETON AVE</t>
  </si>
  <si>
    <t>SENIOR PARTNER</t>
  </si>
  <si>
    <t>NOONDAY ASSET MANAGEMENT LP</t>
  </si>
  <si>
    <t>LEVINSON COMM</t>
  </si>
  <si>
    <t>STA-C81E3Q-C-002</t>
  </si>
  <si>
    <t>1235 E EAST BLVD #257</t>
  </si>
  <si>
    <t>2014 Third Quarter (Amendment)</t>
  </si>
  <si>
    <t>28207-2429</t>
  </si>
  <si>
    <t>INVESTMENT MANAGER</t>
  </si>
  <si>
    <t>FARALLON CAPITAL MANAGEMENT</t>
  </si>
  <si>
    <t>FRIENDS OF BILLY MADDALON</t>
  </si>
  <si>
    <t>STA-320QTR-C-001</t>
  </si>
  <si>
    <t>2301 BELVEDERE AVE</t>
  </si>
  <si>
    <t>2016 First Quarter</t>
  </si>
  <si>
    <t>2027 Princeton Ave</t>
  </si>
  <si>
    <t>Simcah</t>
  </si>
  <si>
    <t>JEFF JACKSON FOR NC SENATE</t>
  </si>
  <si>
    <t>STA-FROSC5-C-001</t>
  </si>
  <si>
    <t>PO BOX 18515</t>
  </si>
  <si>
    <t>2016 Third Quarter (Amendment)</t>
  </si>
  <si>
    <t>Credit Card</t>
  </si>
  <si>
    <t>2017 Mid Year Semi-Annual</t>
  </si>
  <si>
    <t>Farallon Capital Mgmt</t>
  </si>
  <si>
    <t>2017 Year End Semi-Annual</t>
  </si>
  <si>
    <t>COMMITTEE TO ELECT JUDGE LOU TROSCH</t>
  </si>
  <si>
    <t>STA-C2958N-C-001</t>
  </si>
  <si>
    <t>PO BOX 30742</t>
  </si>
  <si>
    <t>investor</t>
  </si>
  <si>
    <t>simcah</t>
  </si>
  <si>
    <t>LEIGH ALTMAN FOR COUNTY COMMISSION</t>
  </si>
  <si>
    <t>MEC-6V8S26-C-001</t>
  </si>
  <si>
    <t>PO BOX 33412</t>
  </si>
  <si>
    <t>2018 First Quarter (Amendment)</t>
  </si>
  <si>
    <t>2018 First Quarter</t>
  </si>
  <si>
    <t>Finance</t>
  </si>
  <si>
    <t>Self Employed</t>
  </si>
  <si>
    <t>MOHAMMED FOR NORTH CAROLINA</t>
  </si>
  <si>
    <t>STA-797923-C-001</t>
  </si>
  <si>
    <t>PO BOX 30773</t>
  </si>
  <si>
    <t>2019 Year End Semi-Annual</t>
  </si>
  <si>
    <t>2020 First Quarter</t>
  </si>
  <si>
    <t>Founder</t>
  </si>
  <si>
    <t>Simcah Capital Mgmt.</t>
  </si>
  <si>
    <t>2020 Third Quarter</t>
  </si>
  <si>
    <t>SIMCAH</t>
  </si>
  <si>
    <t>090-320QTR-C-001</t>
  </si>
  <si>
    <t>2021 Mid Year Semi-Annual</t>
  </si>
  <si>
    <t>DAVID I COHEN</t>
  </si>
  <si>
    <t>DIRECTOR</t>
  </si>
  <si>
    <t>SIMCAH CAPITAL</t>
  </si>
  <si>
    <t>COMM TO ELECT ANGELA BRYANT</t>
  </si>
  <si>
    <t>STA-2VLV5G-C-001</t>
  </si>
  <si>
    <t>717 WEST END ST</t>
  </si>
  <si>
    <t>ROCKY MOUNT</t>
  </si>
  <si>
    <t>27803-2817</t>
  </si>
  <si>
    <t>2016 First Quarter (Amendment)</t>
  </si>
  <si>
    <t>DIRECTOR/CONSULTING SERVICES</t>
  </si>
  <si>
    <t>ALLIANCE GLOBAL SERVICES</t>
  </si>
  <si>
    <t>TRACY HEWETT FOR JUDGE</t>
  </si>
  <si>
    <t>STA-15K8LE-C-002</t>
  </si>
  <si>
    <t>2001 WINTER ST</t>
  </si>
  <si>
    <t>2016 Third Quarter</t>
  </si>
  <si>
    <t>1030 S OCEAN BLVD.</t>
  </si>
  <si>
    <t>DELRAY BEACH</t>
  </si>
  <si>
    <t>FL</t>
  </si>
  <si>
    <t>FOUNDER</t>
  </si>
  <si>
    <t>SIMCAH MANAGEMENT LLC</t>
  </si>
  <si>
    <t>NC LEGAL FUND</t>
  </si>
  <si>
    <t>STA-WP1LKA-F-001</t>
  </si>
  <si>
    <t>301 HILLSBOROUGH ST.</t>
  </si>
  <si>
    <t>STE 950</t>
  </si>
  <si>
    <t>2022 Fourth Quarter</t>
  </si>
  <si>
    <t>Electronic Funds Transfer</t>
  </si>
  <si>
    <t>DAVID I. COHEN</t>
  </si>
  <si>
    <t>2027 PRINCETON AVE.</t>
  </si>
  <si>
    <t>SIMCAH CAPITAL MANAGEMENT</t>
  </si>
  <si>
    <t>2013 Mid Year Semi-Annual (Amendment)</t>
  </si>
  <si>
    <t>2014 First Quarter (Amendment)</t>
  </si>
  <si>
    <t>2014 Second Quarter (Amendment)</t>
  </si>
  <si>
    <t>In Kind</t>
  </si>
  <si>
    <t>2014 Fourth Quarter (Amendment)</t>
  </si>
  <si>
    <t>2015 Mid Year Semi-Annual (Amendment)</t>
  </si>
  <si>
    <t>2016 Second Quarter (Amendment)</t>
  </si>
  <si>
    <t>David I. Cohen</t>
  </si>
  <si>
    <t>2027 Princeton Avenue</t>
  </si>
  <si>
    <t>Director</t>
  </si>
  <si>
    <t>Simcah Capital Management</t>
  </si>
  <si>
    <t>NC DEC - STATE</t>
  </si>
  <si>
    <t>STA-C3839N-C-001</t>
  </si>
  <si>
    <t>PO BOX 1926</t>
  </si>
  <si>
    <t>27602-1926</t>
  </si>
  <si>
    <t>2016 Second Quarter</t>
  </si>
  <si>
    <t>2018 Second Quarter (Amendment)</t>
  </si>
  <si>
    <t>2020 Second Quarter</t>
  </si>
  <si>
    <t>CHAUDHURI FOR NEW NC</t>
  </si>
  <si>
    <t>STA-4P6QA8-C-001</t>
  </si>
  <si>
    <t>David Isaac Cohen</t>
  </si>
  <si>
    <t>NC DEMOCRATIC LEADERSHIP COMMITTEE (NCDLC)</t>
  </si>
  <si>
    <t>STA-29M3E4-C-001</t>
  </si>
  <si>
    <t>Row Labels</t>
  </si>
  <si>
    <t>Grand Total</t>
  </si>
  <si>
    <t>Sum of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</si>
</sst>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0.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44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2" applyNumberFormat="1" applyFo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 Stirling" refreshedDate="44957.456255555553" createdVersion="8" refreshedVersion="8" minRefreshableVersion="3" recordCount="41" xr:uid="{A9B6F307-64AE-43CC-AE02-AB7C3FFA23AC}">
  <cacheSource type="worksheet">
    <worksheetSource ref="A1:U42" sheet="David Cohen "/>
  </cacheSource>
  <cacheFields count="21">
    <cacheField name="Name" numFmtId="0">
      <sharedItems/>
    </cacheField>
    <cacheField name="Street Line 1" numFmtId="0">
      <sharedItems/>
    </cacheField>
    <cacheField name="Street Line 2" numFmtId="0">
      <sharedItems containsBlank="1"/>
    </cacheField>
    <cacheField name="City" numFmtId="0">
      <sharedItems/>
    </cacheField>
    <cacheField name="State" numFmtId="0">
      <sharedItems/>
    </cacheField>
    <cacheField name="Zip Code" numFmtId="0">
      <sharedItems containsMixedTypes="1" containsNumber="1" containsInteger="1" minValue="28202" maxValue="33483"/>
    </cacheField>
    <cacheField name="Profession/Job Title" numFmtId="0">
      <sharedItems containsBlank="1"/>
    </cacheField>
    <cacheField name="Employer's Name/Specific Field" numFmtId="0">
      <sharedItems containsBlank="1" containsMixedTypes="1" containsNumber="1" containsInteger="1" minValue="1961" maxValue="1961"/>
    </cacheField>
    <cacheField name="Transction Type" numFmtId="0">
      <sharedItems/>
    </cacheField>
    <cacheField name="Committee Name" numFmtId="0">
      <sharedItems count="14">
        <s v="ADAM STEIN FOR SUPERIOR CT JUDGE COMM"/>
        <s v="JOSH STEIN FOR NORTH CAROLINA"/>
        <s v="LEVINSON COMM"/>
        <s v="FRIENDS OF BILLY MADDALON"/>
        <s v="JEFF JACKSON FOR NC SENATE"/>
        <s v="COMMITTEE TO ELECT JUDGE LOU TROSCH"/>
        <s v="LEIGH ALTMAN FOR COUNTY COMMISSION"/>
        <s v="MOHAMMED FOR NORTH CAROLINA"/>
        <s v="COMM TO ELECT ANGELA BRYANT"/>
        <s v="TRACY HEWETT FOR JUDGE"/>
        <s v="NC LEGAL FUND"/>
        <s v="NC DEC - STATE"/>
        <s v="CHAUDHURI FOR NEW NC"/>
        <s v="NC DEMOCRATIC LEADERSHIP COMMITTEE (NCDLC)"/>
      </sharedItems>
    </cacheField>
    <cacheField name="Committee SBoE ID" numFmtId="0">
      <sharedItems/>
    </cacheField>
    <cacheField name="Committee Street 1" numFmtId="0">
      <sharedItems/>
    </cacheField>
    <cacheField name="Committee Street 2" numFmtId="0">
      <sharedItems containsBlank="1"/>
    </cacheField>
    <cacheField name="Committee City" numFmtId="0">
      <sharedItems/>
    </cacheField>
    <cacheField name="Committee State" numFmtId="0">
      <sharedItems/>
    </cacheField>
    <cacheField name="Committee Zip Code" numFmtId="0">
      <sharedItems containsMixedTypes="1" containsNumber="1" containsInteger="1" minValue="27514" maxValue="28233"/>
    </cacheField>
    <cacheField name="Report Name" numFmtId="0">
      <sharedItems/>
    </cacheField>
    <cacheField name="Date Occured" numFmtId="14">
      <sharedItems containsSemiMixedTypes="0" containsNonDate="0" containsDate="1" containsString="0" minDate="2006-03-03T00:00:00" maxDate="2022-10-21T00:00:00"/>
    </cacheField>
    <cacheField name="Account Code" numFmtId="0">
      <sharedItems count="1">
        <s v="Not Available"/>
      </sharedItems>
    </cacheField>
    <cacheField name="Amount" numFmtId="44">
      <sharedItems containsSemiMixedTypes="0" containsString="0" containsNumber="1" minValue="500" maxValue="250000"/>
    </cacheField>
    <cacheField name="Form of Paymen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">
  <r>
    <s v="DAVID COHEN"/>
    <s v="416 EAST KINGSTON AVE."/>
    <m/>
    <s v="CHARLOTTE"/>
    <s v="NC"/>
    <n v="28203"/>
    <s v="PARTNER"/>
    <s v="NOONDAY"/>
    <s v="Individual"/>
    <x v="0"/>
    <s v="STA-I9X98B-C-001"/>
    <s v="414 WHITEHEAD CIRCLE"/>
    <m/>
    <s v="CHAPEL HILL"/>
    <s v="NC"/>
    <n v="27514"/>
    <s v="2006 First Quarter (Amendment)"/>
    <d v="2006-03-03T00:00:00"/>
    <x v="0"/>
    <n v="500"/>
    <s v="Check"/>
  </r>
  <r>
    <s v="DAVID COHEN"/>
    <s v="416 EAST KINGSTON AVE."/>
    <m/>
    <s v="CHARLOTTE"/>
    <s v="NC"/>
    <n v="28203"/>
    <s v="PARTNER"/>
    <s v="NOONDAY"/>
    <s v="Individual"/>
    <x v="0"/>
    <s v="STA-I9X98B-C-001"/>
    <s v="414 WHITEHEAD CIRCLE"/>
    <m/>
    <s v="CHAPEL HILL"/>
    <s v="NC"/>
    <n v="27514"/>
    <s v="2006 Second Quarter (Amendment)"/>
    <d v="2006-06-05T00:00:00"/>
    <x v="0"/>
    <n v="500"/>
    <s v="Check"/>
  </r>
  <r>
    <s v="DAVID COHEN"/>
    <s v="227 W TRADE STREET"/>
    <s v="SUITE 2140"/>
    <s v="CHARLOTTE"/>
    <s v="NC"/>
    <n v="28202"/>
    <s v="ASSET MANAGER"/>
    <s v="NOONDAY ASSET MANAGEMENT"/>
    <s v="Individual"/>
    <x v="1"/>
    <s v="STA-WP1LKA-C-001"/>
    <s v="301 HILLSBOROUGH ST"/>
    <s v="SUITE 950"/>
    <s v="RALEIGH"/>
    <s v="NC"/>
    <n v="27603"/>
    <s v="2007 Year End Semi-Annual (Amendment)"/>
    <d v="2007-11-21T00:00:00"/>
    <x v="0"/>
    <n v="2000"/>
    <s v="Check"/>
  </r>
  <r>
    <s v="DAVID COHEN"/>
    <s v="227 W TRADE STREET"/>
    <m/>
    <s v="CHARLOTTE"/>
    <s v="NC"/>
    <n v="28202"/>
    <s v="ASSET MANAGER"/>
    <s v="NOONDAY ASSET MANAGEMENT"/>
    <s v="Individual"/>
    <x v="1"/>
    <s v="STA-WP1LKA-C-001"/>
    <s v="301 HILLSBOROUGH ST"/>
    <s v="SUITE 950"/>
    <s v="RALEIGH"/>
    <s v="NC"/>
    <n v="27603"/>
    <s v="2007 Year End Semi-Annual (Amendment)"/>
    <d v="2007-12-04T00:00:00"/>
    <x v="0"/>
    <n v="2000"/>
    <s v="Check"/>
  </r>
  <r>
    <s v="DAVID COHEN"/>
    <s v="1022 E Worthington Ave"/>
    <m/>
    <s v="CHARLOTTE"/>
    <s v="NC"/>
    <n v="28203"/>
    <s v="Investor"/>
    <s v="NOONDAY ASSET MANAGEMENT"/>
    <s v="Individual"/>
    <x v="1"/>
    <s v="STA-WP1LKA-C-001"/>
    <s v="301 HILLSBOROUGH ST"/>
    <s v="SUITE 950"/>
    <s v="RALEIGH"/>
    <s v="NC"/>
    <n v="27603"/>
    <s v="2007 Year End Semi-Annual (Amendment)"/>
    <d v="2007-12-07T00:00:00"/>
    <x v="0"/>
    <n v="2000"/>
    <s v="Check"/>
  </r>
  <r>
    <s v="DAVID COHEN"/>
    <s v="1022 E Worthington Ave"/>
    <m/>
    <s v="CHARLOTTE"/>
    <s v="NC"/>
    <n v="28203"/>
    <s v="Investor"/>
    <s v="NOONDAY ASSET MANAGEMENT"/>
    <s v="Individual"/>
    <x v="1"/>
    <s v="STA-WP1LKA-C-001"/>
    <s v="301 HILLSBOROUGH ST"/>
    <s v="SUITE 950"/>
    <s v="RALEIGH"/>
    <s v="NC"/>
    <n v="27603"/>
    <s v="2008 Second Quarter (Amendment)"/>
    <d v="2008-06-19T00:00:00"/>
    <x v="0"/>
    <n v="2000"/>
    <s v="Check"/>
  </r>
  <r>
    <s v="DAVID COHEN"/>
    <s v="1022 E Worthington Avenue"/>
    <m/>
    <s v="CHARLOTTE"/>
    <s v="NC"/>
    <n v="28203"/>
    <s v="Investor"/>
    <s v="NOONDAY ASSET MANAGEMENT"/>
    <s v="Individual"/>
    <x v="1"/>
    <s v="STA-WP1LKA-C-001"/>
    <s v="301 HILLSBOROUGH ST"/>
    <s v="SUITE 950"/>
    <s v="RALEIGH"/>
    <s v="NC"/>
    <n v="27603"/>
    <s v="2009 Year End Semi-Annual"/>
    <d v="2009-10-20T00:00:00"/>
    <x v="0"/>
    <n v="4000"/>
    <s v="Check"/>
  </r>
  <r>
    <s v="DAVID COHEN"/>
    <s v="1022 E Worthington Avenue"/>
    <m/>
    <s v="CHARLOTTE"/>
    <s v="NC"/>
    <n v="28203"/>
    <s v="Investor"/>
    <s v="NOONDAY ASSET MANAGEMENT"/>
    <s v="Individual"/>
    <x v="1"/>
    <s v="STA-WP1LKA-C-001"/>
    <s v="301 HILLSBOROUGH ST"/>
    <s v="SUITE 950"/>
    <s v="RALEIGH"/>
    <s v="NC"/>
    <n v="27603"/>
    <s v="2010 Third Quarter"/>
    <d v="2010-09-28T00:00:00"/>
    <x v="0"/>
    <n v="4000"/>
    <s v="Check"/>
  </r>
  <r>
    <s v="DAVID COHEN"/>
    <s v="2027 PRINCETON AVE"/>
    <m/>
    <s v="CHARLOTTE"/>
    <s v="NC"/>
    <n v="28207"/>
    <s v="SENIOR PARTNER"/>
    <s v="NOONDAY ASSET MANAGEMENT LP"/>
    <s v="Individual"/>
    <x v="2"/>
    <s v="STA-C81E3Q-C-002"/>
    <s v="1235 E EAST BLVD #257"/>
    <m/>
    <s v="CHARLOTTE"/>
    <s v="NC"/>
    <n v="28203"/>
    <s v="2014 Third Quarter (Amendment)"/>
    <d v="2014-09-04T00:00:00"/>
    <x v="0"/>
    <n v="5000"/>
    <s v="Check"/>
  </r>
  <r>
    <s v="DAVID COHEN"/>
    <s v="2027 PRINCETON AVE"/>
    <m/>
    <s v="CHARLOTTE"/>
    <s v="NC"/>
    <s v="28207-2429"/>
    <s v="INVESTMENT MANAGER"/>
    <s v="FARALLON CAPITAL MANAGEMENT"/>
    <s v="Individual"/>
    <x v="3"/>
    <s v="STA-320QTR-C-001"/>
    <s v="2301 BELVEDERE AVE"/>
    <m/>
    <s v="CHARLOTTE"/>
    <s v="NC"/>
    <n v="28205"/>
    <s v="2016 First Quarter"/>
    <d v="2016-01-14T00:00:00"/>
    <x v="0"/>
    <n v="5100"/>
    <s v="Check"/>
  </r>
  <r>
    <s v="DAVID COHEN"/>
    <s v="2027 PRINCETON AVE"/>
    <m/>
    <s v="CHARLOTTE"/>
    <s v="NC"/>
    <s v="28207-2429"/>
    <s v="Investor"/>
    <s v="Simcah"/>
    <s v="Individual"/>
    <x v="4"/>
    <s v="STA-FROSC5-C-001"/>
    <s v="PO BOX 18515"/>
    <m/>
    <s v="CHARLOTTE"/>
    <s v="NC"/>
    <n v="28218"/>
    <s v="2016 Third Quarter (Amendment)"/>
    <d v="2016-10-14T00:00:00"/>
    <x v="0"/>
    <n v="1000"/>
    <s v="Credit Card"/>
  </r>
  <r>
    <s v="DAVID COHEN"/>
    <s v="2027 PRINCETON AVE"/>
    <m/>
    <s v="CHARLOTTE"/>
    <s v="NC"/>
    <s v="28207-2429"/>
    <s v="Investor"/>
    <n v="1961"/>
    <s v="Individual"/>
    <x v="4"/>
    <s v="STA-FROSC5-C-001"/>
    <s v="PO BOX 18515"/>
    <m/>
    <s v="CHARLOTTE"/>
    <s v="NC"/>
    <n v="28218"/>
    <s v="2017 Mid Year Semi-Annual"/>
    <d v="2017-03-02T00:00:00"/>
    <x v="0"/>
    <n v="2500"/>
    <s v="Credit Card"/>
  </r>
  <r>
    <s v="DAVID COHEN"/>
    <s v="2027 PRINCETON AVE"/>
    <m/>
    <s v="CHARLOTTE"/>
    <s v="NC"/>
    <s v="28207-2429"/>
    <s v="Investor"/>
    <s v="Farallon Capital Mgmt"/>
    <s v="Individual"/>
    <x v="4"/>
    <s v="STA-FROSC5-C-001"/>
    <s v="PO BOX 18515"/>
    <m/>
    <s v="CHARLOTTE"/>
    <s v="NC"/>
    <n v="28218"/>
    <s v="2017 Year End Semi-Annual"/>
    <d v="2017-09-29T00:00:00"/>
    <x v="0"/>
    <n v="2500"/>
    <s v="Check"/>
  </r>
  <r>
    <s v="DAVID COHEN"/>
    <s v="2027 PRINCETON AVE"/>
    <m/>
    <s v="CHARLOTTE"/>
    <s v="NC"/>
    <n v="28207"/>
    <m/>
    <m/>
    <s v="Individual"/>
    <x v="5"/>
    <s v="STA-C2958N-C-001"/>
    <s v="PO BOX 30742"/>
    <m/>
    <s v="CHARLOTTE"/>
    <s v="NC"/>
    <n v="28230"/>
    <s v="2017 Year End Semi-Annual"/>
    <d v="2017-12-13T00:00:00"/>
    <x v="0"/>
    <n v="5200"/>
    <s v="Check"/>
  </r>
  <r>
    <s v="DAVID COHEN"/>
    <s v="2027 PRINCETON AVE"/>
    <m/>
    <s v="CHARLOTTE"/>
    <s v="NC"/>
    <s v="28207-2429"/>
    <s v="Investor"/>
    <s v="Simcah"/>
    <s v="Individual"/>
    <x v="6"/>
    <s v="MEC-6V8S26-C-001"/>
    <s v="PO BOX 33412"/>
    <m/>
    <s v="CHARLOTTE"/>
    <s v="NC"/>
    <n v="28233"/>
    <s v="2018 First Quarter (Amendment)"/>
    <d v="2018-02-22T00:00:00"/>
    <x v="0"/>
    <n v="500"/>
    <s v="Credit Card"/>
  </r>
  <r>
    <s v="DAVID COHEN"/>
    <s v="2027 PRINCETON AVE"/>
    <m/>
    <s v="CHARLOTTE"/>
    <s v="NC"/>
    <s v="28207-2429"/>
    <s v="Investor"/>
    <s v="Simcah"/>
    <s v="Individual"/>
    <x v="6"/>
    <s v="MEC-6V8S26-C-001"/>
    <s v="PO BOX 33412"/>
    <m/>
    <s v="CHARLOTTE"/>
    <s v="NC"/>
    <n v="28233"/>
    <s v="2018 First Quarter"/>
    <d v="2018-02-22T00:00:00"/>
    <x v="0"/>
    <n v="500"/>
    <s v="Credit Card"/>
  </r>
  <r>
    <s v="DAVID COHEN"/>
    <s v="2027 PRINCETON AVE"/>
    <m/>
    <s v="CHARLOTTE"/>
    <s v="NC"/>
    <s v="28207-2429"/>
    <s v="Finance"/>
    <s v="Self Employed"/>
    <s v="Individual"/>
    <x v="7"/>
    <s v="STA-797923-C-001"/>
    <s v="PO BOX 30773"/>
    <m/>
    <s v="CHARLOTTE"/>
    <s v="NC"/>
    <n v="28230"/>
    <s v="2018 First Quarter"/>
    <d v="2018-02-26T00:00:00"/>
    <x v="0"/>
    <n v="2000"/>
    <s v="Check"/>
  </r>
  <r>
    <s v="DAVID COHEN"/>
    <s v="2027 PRINCETON AVE"/>
    <m/>
    <s v="CHARLOTTE"/>
    <s v="NC"/>
    <s v="28207-2429"/>
    <s v="Investor"/>
    <s v="Simcah"/>
    <s v="Individual"/>
    <x v="4"/>
    <s v="STA-FROSC5-C-001"/>
    <s v="PO BOX 18515"/>
    <m/>
    <s v="CHARLOTTE"/>
    <s v="NC"/>
    <n v="28218"/>
    <s v="2019 Year End Semi-Annual"/>
    <d v="2019-08-30T00:00:00"/>
    <x v="0"/>
    <n v="1000"/>
    <s v="Credit Card"/>
  </r>
  <r>
    <s v="DAVID COHEN"/>
    <s v="2027 PRINCETON AVE"/>
    <m/>
    <s v="CHARLOTTE"/>
    <s v="NC"/>
    <s v="28207-2429"/>
    <s v="Investor"/>
    <s v="Simcah"/>
    <s v="Individual"/>
    <x v="4"/>
    <s v="STA-FROSC5-C-001"/>
    <s v="PO BOX 18515"/>
    <m/>
    <s v="CHARLOTTE"/>
    <s v="NC"/>
    <n v="28218"/>
    <s v="2020 First Quarter"/>
    <d v="2020-01-09T00:00:00"/>
    <x v="0"/>
    <n v="5400"/>
    <s v="Credit Card"/>
  </r>
  <r>
    <s v="DAVID COHEN"/>
    <s v="2027 PRINCETON AVE"/>
    <m/>
    <s v="CHARLOTTE"/>
    <s v="NC"/>
    <s v="28207-2429"/>
    <s v="Founder"/>
    <s v="Simcah Capital Mgmt."/>
    <s v="Individual"/>
    <x v="4"/>
    <s v="STA-FROSC5-C-001"/>
    <s v="PO BOX 18515"/>
    <m/>
    <s v="CHARLOTTE"/>
    <s v="NC"/>
    <n v="28218"/>
    <s v="2020 Third Quarter"/>
    <d v="2020-07-07T00:00:00"/>
    <x v="0"/>
    <n v="5400"/>
    <s v="Credit Card"/>
  </r>
  <r>
    <s v="DAVID COHEN"/>
    <s v="2027 PRINCETON AVE"/>
    <m/>
    <s v="CHARLOTTE"/>
    <s v="NC"/>
    <n v="28207"/>
    <s v="Investor"/>
    <s v="Simcah"/>
    <s v="Individual"/>
    <x v="3"/>
    <s v="090-320QTR-C-001"/>
    <s v="2301 BELVEDERE AVE"/>
    <m/>
    <s v="CHARLOTTE"/>
    <s v="NC"/>
    <n v="28205"/>
    <s v="2021 Mid Year Semi-Annual"/>
    <d v="2021-03-31T00:00:00"/>
    <x v="0"/>
    <n v="5600"/>
    <s v="Check"/>
  </r>
  <r>
    <s v="DAVID I COHEN"/>
    <s v="2027 PRINCETON AVE"/>
    <m/>
    <s v="CHARLOTTE"/>
    <s v="NC"/>
    <n v="28307"/>
    <s v="DIRECTOR"/>
    <s v="SIMCAH CAPITAL"/>
    <s v="Individual"/>
    <x v="8"/>
    <s v="STA-2VLV5G-C-001"/>
    <s v="717 WEST END ST"/>
    <m/>
    <s v="ROCKY MOUNT"/>
    <s v="NC"/>
    <s v="27803-2817"/>
    <s v="2016 First Quarter (Amendment)"/>
    <d v="2016-02-12T00:00:00"/>
    <x v="0"/>
    <n v="5000"/>
    <s v="Check"/>
  </r>
  <r>
    <s v="DAVID I COHEN"/>
    <s v="2027 PRINCETON AVE"/>
    <m/>
    <s v="CHARLOTTE"/>
    <s v="NC"/>
    <s v="28207-2429"/>
    <s v="DIRECTOR/CONSULTING SERVICES"/>
    <s v="ALLIANCE GLOBAL SERVICES"/>
    <s v="Individual"/>
    <x v="9"/>
    <s v="STA-15K8LE-C-002"/>
    <s v="2001 WINTER ST"/>
    <m/>
    <s v="CHARLOTTE"/>
    <s v="NC"/>
    <n v="28205"/>
    <s v="2016 Third Quarter"/>
    <d v="2016-09-10T00:00:00"/>
    <x v="0"/>
    <n v="1000"/>
    <s v="Check"/>
  </r>
  <r>
    <s v="DAVID I COHEN"/>
    <s v="1030 S OCEAN BLVD."/>
    <m/>
    <s v="DELRAY BEACH"/>
    <s v="FL"/>
    <n v="33483"/>
    <s v="Founder"/>
    <s v="SIMCAH MANAGEMENT LLC"/>
    <s v="Individual"/>
    <x v="10"/>
    <s v="STA-WP1LKA-F-001"/>
    <s v="301 HILLSBOROUGH ST."/>
    <s v="STE 950"/>
    <s v="RALEIGH"/>
    <s v="NC"/>
    <n v="27603"/>
    <s v="2022 Fourth Quarter"/>
    <d v="2022-10-20T00:00:00"/>
    <x v="0"/>
    <n v="150000"/>
    <s v="Electronic Funds Transfer"/>
  </r>
  <r>
    <s v="DAVID I. COHEN"/>
    <s v="2027 PRINCETON AVE."/>
    <m/>
    <s v="CHARLOTTE"/>
    <s v="NC"/>
    <n v="28207"/>
    <s v="DIRECTOR"/>
    <s v="SIMCAH CAPITAL MANAGEMENT"/>
    <s v="Individual"/>
    <x v="1"/>
    <s v="STA-WP1LKA-C-001"/>
    <s v="301 HILLSBOROUGH ST"/>
    <s v="SUITE 950"/>
    <s v="RALEIGH"/>
    <s v="NC"/>
    <n v="27603"/>
    <s v="2013 Mid Year Semi-Annual (Amendment)"/>
    <d v="2013-04-13T00:00:00"/>
    <x v="0"/>
    <n v="4000"/>
    <s v="Credit Card"/>
  </r>
  <r>
    <s v="DAVID I. COHEN"/>
    <s v="2027 PRINCETON AVE."/>
    <m/>
    <s v="CHARLOTTE"/>
    <s v="NC"/>
    <n v="28207"/>
    <s v="DIRECTOR"/>
    <s v="SIMCAH CAPITAL MANAGEMENT"/>
    <s v="Individual"/>
    <x v="1"/>
    <s v="STA-WP1LKA-C-001"/>
    <s v="301 HILLSBOROUGH ST"/>
    <s v="SUITE 950"/>
    <s v="RALEIGH"/>
    <s v="NC"/>
    <n v="27603"/>
    <s v="2014 First Quarter (Amendment)"/>
    <d v="2014-03-10T00:00:00"/>
    <x v="0"/>
    <n v="1000"/>
    <s v="Check"/>
  </r>
  <r>
    <s v="DAVID I. COHEN"/>
    <s v="2027 PRINCETON AVE."/>
    <m/>
    <s v="CHARLOTTE"/>
    <s v="NC"/>
    <n v="28207"/>
    <s v="DIRECTOR"/>
    <s v="SIMCAH CAPITAL MANAGEMENT"/>
    <s v="Individual"/>
    <x v="1"/>
    <s v="STA-WP1LKA-C-001"/>
    <s v="301 HILLSBOROUGH ST"/>
    <s v="SUITE 950"/>
    <s v="RALEIGH"/>
    <s v="NC"/>
    <n v="27603"/>
    <s v="2014 Second Quarter (Amendment)"/>
    <d v="2014-06-05T00:00:00"/>
    <x v="0"/>
    <n v="1904.86"/>
    <s v="In Kind"/>
  </r>
  <r>
    <s v="DAVID I. COHEN"/>
    <s v="2027 PRINCETON AVE."/>
    <m/>
    <s v="CHARLOTTE"/>
    <s v="NC"/>
    <n v="28207"/>
    <s v="DIRECTOR"/>
    <s v="SIMCAH CAPITAL MANAGEMENT"/>
    <s v="Individual"/>
    <x v="1"/>
    <s v="STA-WP1LKA-C-001"/>
    <s v="301 HILLSBOROUGH ST"/>
    <s v="SUITE 950"/>
    <s v="RALEIGH"/>
    <s v="NC"/>
    <n v="27603"/>
    <s v="2014 Third Quarter (Amendment)"/>
    <d v="2014-08-27T00:00:00"/>
    <x v="0"/>
    <n v="2100"/>
    <s v="In Kind"/>
  </r>
  <r>
    <s v="DAVID I. COHEN"/>
    <s v="2027 PRINCETON AVE."/>
    <m/>
    <s v="CHARLOTTE"/>
    <s v="NC"/>
    <n v="28207"/>
    <s v="DIRECTOR"/>
    <s v="SIMCAH CAPITAL MANAGEMENT"/>
    <s v="Individual"/>
    <x v="1"/>
    <s v="STA-WP1LKA-C-001"/>
    <s v="301 HILLSBOROUGH ST"/>
    <s v="SUITE 950"/>
    <s v="RALEIGH"/>
    <s v="NC"/>
    <n v="27603"/>
    <s v="2014 Fourth Quarter (Amendment)"/>
    <d v="2014-12-10T00:00:00"/>
    <x v="0"/>
    <n v="995"/>
    <s v="Check"/>
  </r>
  <r>
    <s v="DAVID I. COHEN"/>
    <s v="2027 PRINCETON AVE."/>
    <m/>
    <s v="CHARLOTTE"/>
    <s v="NC"/>
    <n v="28207"/>
    <s v="DIRECTOR"/>
    <s v="SIMCAH CAPITAL MANAGEMENT"/>
    <s v="Individual"/>
    <x v="1"/>
    <s v="STA-WP1LKA-C-001"/>
    <s v="301 HILLSBOROUGH ST"/>
    <s v="SUITE 950"/>
    <s v="RALEIGH"/>
    <s v="NC"/>
    <n v="27603"/>
    <s v="2015 Mid Year Semi-Annual (Amendment)"/>
    <d v="2015-03-31T00:00:00"/>
    <x v="0"/>
    <n v="5100"/>
    <s v="Check"/>
  </r>
  <r>
    <s v="DAVID I. COHEN"/>
    <s v="2027 PRINCETON AVE."/>
    <m/>
    <s v="CHARLOTTE"/>
    <s v="NC"/>
    <n v="28207"/>
    <s v="DIRECTOR"/>
    <s v="SIMCAH CAPITAL MANAGEMENT"/>
    <s v="Individual"/>
    <x v="1"/>
    <s v="STA-WP1LKA-C-001"/>
    <s v="301 HILLSBOROUGH ST"/>
    <s v="SUITE 950"/>
    <s v="RALEIGH"/>
    <s v="NC"/>
    <n v="27603"/>
    <s v="2016 Second Quarter (Amendment)"/>
    <d v="2016-05-31T00:00:00"/>
    <x v="0"/>
    <n v="5100"/>
    <s v="Check"/>
  </r>
  <r>
    <s v="DAVID I. COHEN"/>
    <s v="2027 Princeton Avenue"/>
    <m/>
    <s v="CHARLOTTE"/>
    <s v="NC"/>
    <n v="28207"/>
    <s v="DIRECTOR"/>
    <s v="SIMCAH CAPITAL MANAGEMENT"/>
    <s v="Individual"/>
    <x v="11"/>
    <s v="STA-C3839N-C-001"/>
    <s v="PO BOX 1926"/>
    <m/>
    <s v="RALEIGH"/>
    <s v="NC"/>
    <s v="27602-1926"/>
    <s v="2016 Second Quarter"/>
    <d v="2016-06-02T00:00:00"/>
    <x v="0"/>
    <n v="100000"/>
    <s v="Check"/>
  </r>
  <r>
    <s v="DAVID I. COHEN"/>
    <s v="2027 PRINCETON AVE."/>
    <m/>
    <s v="CHARLOTTE"/>
    <s v="NC"/>
    <n v="28207"/>
    <s v="DIRECTOR"/>
    <s v="SIMCAH CAPITAL MANAGEMENT"/>
    <s v="Individual"/>
    <x v="1"/>
    <s v="STA-WP1LKA-C-001"/>
    <s v="301 HILLSBOROUGH ST"/>
    <s v="SUITE 950"/>
    <s v="RALEIGH"/>
    <s v="NC"/>
    <n v="27603"/>
    <s v="2017 Year End Semi-Annual"/>
    <d v="2017-09-05T00:00:00"/>
    <x v="0"/>
    <n v="5200"/>
    <s v="Check"/>
  </r>
  <r>
    <s v="DAVID I. COHEN"/>
    <s v="2027 Princeton Avenue"/>
    <m/>
    <s v="CHARLOTTE"/>
    <s v="NC"/>
    <n v="28207"/>
    <s v="DIRECTOR"/>
    <s v="SIMCAH CAPITAL MANAGEMENT"/>
    <s v="Individual"/>
    <x v="11"/>
    <s v="STA-C3839N-C-001"/>
    <s v="PO BOX 1926"/>
    <m/>
    <s v="RALEIGH"/>
    <s v="NC"/>
    <s v="27602-1926"/>
    <s v="2018 First Quarter (Amendment)"/>
    <d v="2018-04-21T00:00:00"/>
    <x v="0"/>
    <n v="17500"/>
    <s v="Check"/>
  </r>
  <r>
    <s v="DAVID I. COHEN"/>
    <s v="2027 Princeton Avenue"/>
    <m/>
    <s v="CHARLOTTE"/>
    <s v="NC"/>
    <n v="28207"/>
    <s v="DIRECTOR"/>
    <s v="SIMCAH CAPITAL MANAGEMENT"/>
    <s v="Individual"/>
    <x v="11"/>
    <s v="STA-C3839N-C-001"/>
    <s v="PO BOX 1926"/>
    <m/>
    <s v="RALEIGH"/>
    <s v="NC"/>
    <s v="27602-1926"/>
    <s v="2018 First Quarter (Amendment)"/>
    <d v="2018-04-21T00:00:00"/>
    <x v="0"/>
    <n v="17500"/>
    <s v="Check"/>
  </r>
  <r>
    <s v="DAVID I. COHEN"/>
    <s v="2027 Princeton Avenue"/>
    <m/>
    <s v="CHARLOTTE"/>
    <s v="NC"/>
    <n v="28207"/>
    <s v="DIRECTOR"/>
    <s v="SIMCAH CAPITAL MANAGEMENT"/>
    <s v="Individual"/>
    <x v="11"/>
    <s v="STA-C3839N-C-001"/>
    <s v="PO BOX 1926"/>
    <m/>
    <s v="RALEIGH"/>
    <s v="NC"/>
    <s v="27602-1926"/>
    <s v="2018 Second Quarter (Amendment)"/>
    <d v="2018-04-27T00:00:00"/>
    <x v="0"/>
    <n v="105000"/>
    <s v="Check"/>
  </r>
  <r>
    <s v="DAVID I. COHEN"/>
    <s v="2027 PRINCETON AVE."/>
    <m/>
    <s v="CHARLOTTE"/>
    <s v="NC"/>
    <n v="28207"/>
    <s v="Investor"/>
    <s v="Simcah"/>
    <s v="Individual"/>
    <x v="1"/>
    <s v="STA-WP1LKA-C-001"/>
    <s v="301 HILLSBOROUGH ST"/>
    <s v="SUITE 950"/>
    <s v="RALEIGH"/>
    <s v="NC"/>
    <n v="27603"/>
    <s v="2020 Second Quarter"/>
    <d v="2020-03-16T00:00:00"/>
    <x v="0"/>
    <n v="5400"/>
    <s v="Credit Card"/>
  </r>
  <r>
    <s v="DAVID I. COHEN"/>
    <s v="2027 PRINCETON AVE"/>
    <m/>
    <s v="CHARLOTTE"/>
    <s v="NC"/>
    <s v="28207-2429"/>
    <s v="DIRECTOR"/>
    <s v="SIMCAH CAPITAL MANAGEMENT"/>
    <s v="Individual"/>
    <x v="12"/>
    <s v="STA-4P6QA8-C-001"/>
    <s v="301 HILLSBOROUGH ST"/>
    <s v="SUITE 950"/>
    <s v="RALEIGH"/>
    <s v="NC"/>
    <n v="27603"/>
    <s v="2020 Second Quarter"/>
    <d v="2020-06-15T00:00:00"/>
    <x v="0"/>
    <n v="5400"/>
    <s v="Check"/>
  </r>
  <r>
    <s v="DAVID I. COHEN"/>
    <s v="2027 PRINCETON AVE."/>
    <m/>
    <s v="CHARLOTTE"/>
    <s v="NC"/>
    <n v="28207"/>
    <s v="Investor"/>
    <s v="Simcah"/>
    <s v="Individual"/>
    <x v="1"/>
    <s v="STA-WP1LKA-C-001"/>
    <s v="301 HILLSBOROUGH ST"/>
    <s v="SUITE 950"/>
    <s v="RALEIGH"/>
    <s v="NC"/>
    <n v="27603"/>
    <s v="2021 Mid Year Semi-Annual"/>
    <d v="2021-04-21T00:00:00"/>
    <x v="0"/>
    <n v="5600"/>
    <s v="Check"/>
  </r>
  <r>
    <s v="David Isaac Cohen"/>
    <s v="2027 PRINCETON AVE"/>
    <m/>
    <s v="CHARLOTTE"/>
    <s v="NC"/>
    <s v="28207-2429"/>
    <s v="DIRECTOR"/>
    <s v="SIMCAH CAPITAL MANAGEMENT"/>
    <s v="Individual"/>
    <x v="13"/>
    <s v="STA-29M3E4-C-001"/>
    <s v="301 HILLSBOROUGH ST"/>
    <s v="STE 950"/>
    <s v="RALEIGH"/>
    <s v="NC"/>
    <n v="27603"/>
    <s v="2019 Year End Semi-Annual"/>
    <d v="2019-10-22T00:00:00"/>
    <x v="0"/>
    <n v="250000"/>
    <s v="Check"/>
  </r>
  <r>
    <s v="David Isaac Cohen"/>
    <s v="2027 PRINCETON AVE"/>
    <m/>
    <s v="CHARLOTTE"/>
    <s v="NC"/>
    <s v="28207-2429"/>
    <s v="DIRECTOR"/>
    <s v="SIMCAH CAPITAL MANAGEMENT"/>
    <s v="Individual"/>
    <x v="13"/>
    <s v="STA-29M3E4-C-001"/>
    <s v="301 HILLSBOROUGH ST"/>
    <s v="STE 950"/>
    <s v="RALEIGH"/>
    <s v="NC"/>
    <n v="27603"/>
    <s v="2020 Third Quarter"/>
    <d v="2020-10-14T00:00:00"/>
    <x v="0"/>
    <n v="100000"/>
    <s v="Chec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6A716F-9221-4041-BAC9-550A85564D01}" name="PivotTable1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8" firstHeaderRow="1" firstDataRow="1" firstDataCol="1"/>
  <pivotFields count="2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x="0"/>
        <item x="12"/>
        <item x="8"/>
        <item x="5"/>
        <item x="3"/>
        <item x="4"/>
        <item x="1"/>
        <item x="6"/>
        <item x="2"/>
        <item x="7"/>
        <item x="11"/>
        <item x="13"/>
        <item x="10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>
      <items count="2">
        <item x="0"/>
        <item t="default"/>
      </items>
    </pivotField>
    <pivotField dataField="1" numFmtId="44" showAll="0"/>
    <pivotField showAll="0"/>
  </pivotFields>
  <rowFields count="1">
    <field x="9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um of Amount" fld="1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F018C-B542-4355-B725-274D3BE8285D}">
  <dimension ref="A3:C18"/>
  <sheetViews>
    <sheetView workbookViewId="0">
      <selection activeCell="A38" sqref="A38"/>
    </sheetView>
  </sheetViews>
  <sheetFormatPr defaultRowHeight="14.5" x14ac:dyDescent="0.35"/>
  <cols>
    <col min="1" max="1" width="44.453125" bestFit="1" customWidth="1"/>
    <col min="2" max="2" width="14" style="2" bestFit="1" customWidth="1"/>
  </cols>
  <sheetData>
    <row r="3" spans="1:3" x14ac:dyDescent="0.35">
      <c r="A3" s="3" t="s">
        <v>159</v>
      </c>
      <c r="B3" s="2" t="s">
        <v>161</v>
      </c>
    </row>
    <row r="4" spans="1:3" x14ac:dyDescent="0.35">
      <c r="A4" s="4" t="s">
        <v>32</v>
      </c>
      <c r="B4" s="2">
        <v>1000</v>
      </c>
      <c r="C4" s="5">
        <f>B4/846499.86</f>
        <v>1.1813351038238802E-3</v>
      </c>
    </row>
    <row r="5" spans="1:3" x14ac:dyDescent="0.35">
      <c r="A5" s="4" t="s">
        <v>154</v>
      </c>
      <c r="B5" s="2">
        <v>5400</v>
      </c>
      <c r="C5" s="5">
        <f t="shared" ref="C5:C18" si="0">B5/846499.86</f>
        <v>6.3792095606489529E-3</v>
      </c>
    </row>
    <row r="6" spans="1:3" x14ac:dyDescent="0.35">
      <c r="A6" s="4" t="s">
        <v>110</v>
      </c>
      <c r="B6" s="2">
        <v>5000</v>
      </c>
      <c r="C6" s="5">
        <f t="shared" si="0"/>
        <v>5.9066755191194004E-3</v>
      </c>
    </row>
    <row r="7" spans="1:3" x14ac:dyDescent="0.35">
      <c r="A7" s="4" t="s">
        <v>84</v>
      </c>
      <c r="B7" s="2">
        <v>5200</v>
      </c>
      <c r="C7" s="5">
        <f t="shared" si="0"/>
        <v>6.1429425398841766E-3</v>
      </c>
    </row>
    <row r="8" spans="1:3" x14ac:dyDescent="0.35">
      <c r="A8" s="4" t="s">
        <v>70</v>
      </c>
      <c r="B8" s="2">
        <v>10700</v>
      </c>
      <c r="C8" s="5">
        <f t="shared" si="0"/>
        <v>1.2640285610915517E-2</v>
      </c>
    </row>
    <row r="9" spans="1:3" x14ac:dyDescent="0.35">
      <c r="A9" s="4" t="s">
        <v>76</v>
      </c>
      <c r="B9" s="2">
        <v>17800</v>
      </c>
      <c r="C9" s="5">
        <f t="shared" si="0"/>
        <v>2.1027764848065067E-2</v>
      </c>
    </row>
    <row r="10" spans="1:3" x14ac:dyDescent="0.35">
      <c r="A10" s="4" t="s">
        <v>43</v>
      </c>
      <c r="B10" s="2">
        <v>52399.86</v>
      </c>
      <c r="C10" s="5">
        <f t="shared" si="0"/>
        <v>6.1901794053456784E-2</v>
      </c>
    </row>
    <row r="11" spans="1:3" x14ac:dyDescent="0.35">
      <c r="A11" s="4" t="s">
        <v>89</v>
      </c>
      <c r="B11" s="2">
        <v>1000</v>
      </c>
      <c r="C11" s="5">
        <f t="shared" si="0"/>
        <v>1.1813351038238802E-3</v>
      </c>
    </row>
    <row r="12" spans="1:3" x14ac:dyDescent="0.35">
      <c r="A12" s="4" t="s">
        <v>63</v>
      </c>
      <c r="B12" s="2">
        <v>5000</v>
      </c>
      <c r="C12" s="5">
        <f t="shared" si="0"/>
        <v>5.9066755191194004E-3</v>
      </c>
    </row>
    <row r="13" spans="1:3" x14ac:dyDescent="0.35">
      <c r="A13" s="4" t="s">
        <v>96</v>
      </c>
      <c r="B13" s="2">
        <v>2000</v>
      </c>
      <c r="C13" s="5">
        <f t="shared" si="0"/>
        <v>2.3626702076477604E-3</v>
      </c>
    </row>
    <row r="14" spans="1:3" x14ac:dyDescent="0.35">
      <c r="A14" s="4" t="s">
        <v>147</v>
      </c>
      <c r="B14" s="2">
        <v>240000</v>
      </c>
      <c r="C14" s="5">
        <f t="shared" si="0"/>
        <v>0.28352042491773122</v>
      </c>
    </row>
    <row r="15" spans="1:3" x14ac:dyDescent="0.35">
      <c r="A15" s="4" t="s">
        <v>157</v>
      </c>
      <c r="B15" s="2">
        <v>350000</v>
      </c>
      <c r="C15" s="5">
        <f t="shared" si="0"/>
        <v>0.41346728633835805</v>
      </c>
    </row>
    <row r="16" spans="1:3" x14ac:dyDescent="0.35">
      <c r="A16" s="4" t="s">
        <v>127</v>
      </c>
      <c r="B16" s="2">
        <v>150000</v>
      </c>
      <c r="C16" s="5">
        <f t="shared" si="0"/>
        <v>0.17720026557358201</v>
      </c>
    </row>
    <row r="17" spans="1:3" x14ac:dyDescent="0.35">
      <c r="A17" s="4" t="s">
        <v>118</v>
      </c>
      <c r="B17" s="2">
        <v>1000</v>
      </c>
      <c r="C17" s="5">
        <f t="shared" si="0"/>
        <v>1.1813351038238802E-3</v>
      </c>
    </row>
    <row r="18" spans="1:3" x14ac:dyDescent="0.35">
      <c r="A18" s="4" t="s">
        <v>160</v>
      </c>
      <c r="B18" s="2">
        <v>846499.86</v>
      </c>
      <c r="C18" s="5">
        <f t="shared" si="0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9"/>
  <sheetViews>
    <sheetView tabSelected="1" workbookViewId="0">
      <selection activeCell="B23" sqref="B23"/>
    </sheetView>
  </sheetViews>
  <sheetFormatPr defaultRowHeight="14.5" x14ac:dyDescent="0.35"/>
  <cols>
    <col min="1" max="1" width="18.36328125" bestFit="1" customWidth="1"/>
    <col min="2" max="2" width="27.6328125" bestFit="1" customWidth="1"/>
    <col min="3" max="3" width="11" bestFit="1" customWidth="1"/>
    <col min="4" max="4" width="13.36328125" bestFit="1" customWidth="1"/>
    <col min="7" max="7" width="29.453125" bestFit="1" customWidth="1"/>
    <col min="8" max="8" width="30.81640625" bestFit="1" customWidth="1"/>
    <col min="10" max="10" width="44.453125" bestFit="1" customWidth="1"/>
    <col min="11" max="11" width="17" bestFit="1" customWidth="1"/>
    <col min="12" max="12" width="26.08984375" bestFit="1" customWidth="1"/>
    <col min="13" max="13" width="17" bestFit="1" customWidth="1"/>
    <col min="18" max="18" width="12.08984375" bestFit="1" customWidth="1"/>
    <col min="20" max="20" width="12.08984375" style="2" bestFit="1" customWidth="1"/>
  </cols>
  <sheetData>
    <row r="1" spans="1:24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s="2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 x14ac:dyDescent="0.35">
      <c r="A2" t="s">
        <v>24</v>
      </c>
      <c r="B2" t="s">
        <v>28</v>
      </c>
      <c r="D2" t="s">
        <v>29</v>
      </c>
      <c r="E2" t="s">
        <v>25</v>
      </c>
      <c r="F2">
        <v>28203</v>
      </c>
      <c r="G2" t="s">
        <v>30</v>
      </c>
      <c r="H2" t="s">
        <v>31</v>
      </c>
      <c r="I2" t="s">
        <v>26</v>
      </c>
      <c r="J2" t="s">
        <v>32</v>
      </c>
      <c r="K2" t="s">
        <v>33</v>
      </c>
      <c r="L2" t="s">
        <v>34</v>
      </c>
      <c r="N2" t="s">
        <v>35</v>
      </c>
      <c r="O2" t="s">
        <v>25</v>
      </c>
      <c r="P2">
        <v>27514</v>
      </c>
      <c r="Q2" t="s">
        <v>36</v>
      </c>
      <c r="R2" s="1">
        <v>38779</v>
      </c>
      <c r="S2" t="s">
        <v>27</v>
      </c>
      <c r="T2" s="2">
        <v>500</v>
      </c>
      <c r="U2" t="s">
        <v>37</v>
      </c>
    </row>
    <row r="3" spans="1:24" x14ac:dyDescent="0.35">
      <c r="A3" t="s">
        <v>24</v>
      </c>
      <c r="B3" t="s">
        <v>28</v>
      </c>
      <c r="D3" t="s">
        <v>29</v>
      </c>
      <c r="E3" t="s">
        <v>25</v>
      </c>
      <c r="F3">
        <v>28203</v>
      </c>
      <c r="G3" t="s">
        <v>30</v>
      </c>
      <c r="H3" t="s">
        <v>31</v>
      </c>
      <c r="I3" t="s">
        <v>26</v>
      </c>
      <c r="J3" t="s">
        <v>32</v>
      </c>
      <c r="K3" t="s">
        <v>33</v>
      </c>
      <c r="L3" t="s">
        <v>34</v>
      </c>
      <c r="N3" t="s">
        <v>35</v>
      </c>
      <c r="O3" t="s">
        <v>25</v>
      </c>
      <c r="P3">
        <v>27514</v>
      </c>
      <c r="Q3" t="s">
        <v>38</v>
      </c>
      <c r="R3" s="1">
        <v>38873</v>
      </c>
      <c r="S3" t="s">
        <v>27</v>
      </c>
      <c r="T3" s="2">
        <v>500</v>
      </c>
      <c r="U3" t="s">
        <v>37</v>
      </c>
    </row>
    <row r="4" spans="1:24" x14ac:dyDescent="0.35">
      <c r="A4" t="s">
        <v>24</v>
      </c>
      <c r="B4" t="s">
        <v>39</v>
      </c>
      <c r="C4" t="s">
        <v>40</v>
      </c>
      <c r="D4" t="s">
        <v>29</v>
      </c>
      <c r="E4" t="s">
        <v>25</v>
      </c>
      <c r="F4">
        <v>28202</v>
      </c>
      <c r="G4" t="s">
        <v>41</v>
      </c>
      <c r="H4" t="s">
        <v>42</v>
      </c>
      <c r="I4" t="s">
        <v>26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25</v>
      </c>
      <c r="P4">
        <v>27603</v>
      </c>
      <c r="Q4" t="s">
        <v>48</v>
      </c>
      <c r="R4" s="1">
        <v>39407</v>
      </c>
      <c r="S4" t="s">
        <v>27</v>
      </c>
      <c r="T4" s="2">
        <v>2000</v>
      </c>
      <c r="U4" t="s">
        <v>37</v>
      </c>
    </row>
    <row r="5" spans="1:24" x14ac:dyDescent="0.35">
      <c r="A5" t="s">
        <v>24</v>
      </c>
      <c r="B5" t="s">
        <v>39</v>
      </c>
      <c r="D5" t="s">
        <v>29</v>
      </c>
      <c r="E5" t="s">
        <v>25</v>
      </c>
      <c r="F5">
        <v>28202</v>
      </c>
      <c r="G5" t="s">
        <v>41</v>
      </c>
      <c r="H5" t="s">
        <v>42</v>
      </c>
      <c r="I5" t="s">
        <v>26</v>
      </c>
      <c r="J5" t="s">
        <v>43</v>
      </c>
      <c r="K5" t="s">
        <v>44</v>
      </c>
      <c r="L5" t="s">
        <v>45</v>
      </c>
      <c r="M5" t="s">
        <v>46</v>
      </c>
      <c r="N5" t="s">
        <v>47</v>
      </c>
      <c r="O5" t="s">
        <v>25</v>
      </c>
      <c r="P5">
        <v>27603</v>
      </c>
      <c r="Q5" t="s">
        <v>48</v>
      </c>
      <c r="R5" s="1">
        <v>39420</v>
      </c>
      <c r="S5" t="s">
        <v>27</v>
      </c>
      <c r="T5" s="2">
        <v>2000</v>
      </c>
      <c r="U5" t="s">
        <v>37</v>
      </c>
    </row>
    <row r="6" spans="1:24" x14ac:dyDescent="0.35">
      <c r="A6" t="s">
        <v>49</v>
      </c>
      <c r="B6" t="s">
        <v>50</v>
      </c>
      <c r="D6" t="s">
        <v>51</v>
      </c>
      <c r="E6" t="s">
        <v>25</v>
      </c>
      <c r="F6">
        <v>28203</v>
      </c>
      <c r="G6" t="s">
        <v>52</v>
      </c>
      <c r="H6" t="s">
        <v>53</v>
      </c>
      <c r="I6" t="s">
        <v>26</v>
      </c>
      <c r="J6" t="s">
        <v>43</v>
      </c>
      <c r="K6" t="s">
        <v>44</v>
      </c>
      <c r="L6" t="s">
        <v>45</v>
      </c>
      <c r="M6" t="s">
        <v>46</v>
      </c>
      <c r="N6" t="s">
        <v>47</v>
      </c>
      <c r="O6" t="s">
        <v>25</v>
      </c>
      <c r="P6">
        <v>27603</v>
      </c>
      <c r="Q6" t="s">
        <v>48</v>
      </c>
      <c r="R6" s="1">
        <v>39423</v>
      </c>
      <c r="S6" t="s">
        <v>27</v>
      </c>
      <c r="T6" s="2">
        <v>2000</v>
      </c>
      <c r="U6" t="s">
        <v>37</v>
      </c>
    </row>
    <row r="7" spans="1:24" x14ac:dyDescent="0.35">
      <c r="A7" t="s">
        <v>49</v>
      </c>
      <c r="B7" t="s">
        <v>50</v>
      </c>
      <c r="D7" t="s">
        <v>51</v>
      </c>
      <c r="E7" t="s">
        <v>25</v>
      </c>
      <c r="F7">
        <v>28203</v>
      </c>
      <c r="G7" t="s">
        <v>52</v>
      </c>
      <c r="H7" t="s">
        <v>53</v>
      </c>
      <c r="I7" t="s">
        <v>26</v>
      </c>
      <c r="J7" t="s">
        <v>43</v>
      </c>
      <c r="K7" t="s">
        <v>44</v>
      </c>
      <c r="L7" t="s">
        <v>45</v>
      </c>
      <c r="M7" t="s">
        <v>46</v>
      </c>
      <c r="N7" t="s">
        <v>47</v>
      </c>
      <c r="O7" t="s">
        <v>25</v>
      </c>
      <c r="P7">
        <v>27603</v>
      </c>
      <c r="Q7" t="s">
        <v>54</v>
      </c>
      <c r="R7" s="1">
        <v>39618</v>
      </c>
      <c r="S7" t="s">
        <v>27</v>
      </c>
      <c r="T7" s="2">
        <v>2000</v>
      </c>
      <c r="U7" t="s">
        <v>37</v>
      </c>
    </row>
    <row r="8" spans="1:24" x14ac:dyDescent="0.35">
      <c r="A8" t="s">
        <v>49</v>
      </c>
      <c r="B8" t="s">
        <v>55</v>
      </c>
      <c r="D8" t="s">
        <v>51</v>
      </c>
      <c r="E8" t="s">
        <v>25</v>
      </c>
      <c r="F8">
        <v>28203</v>
      </c>
      <c r="G8" t="s">
        <v>52</v>
      </c>
      <c r="H8" t="s">
        <v>53</v>
      </c>
      <c r="I8" t="s">
        <v>26</v>
      </c>
      <c r="J8" t="s">
        <v>43</v>
      </c>
      <c r="K8" t="s">
        <v>44</v>
      </c>
      <c r="L8" t="s">
        <v>45</v>
      </c>
      <c r="M8" t="s">
        <v>46</v>
      </c>
      <c r="N8" t="s">
        <v>47</v>
      </c>
      <c r="O8" t="s">
        <v>25</v>
      </c>
      <c r="P8">
        <v>27603</v>
      </c>
      <c r="Q8" t="s">
        <v>56</v>
      </c>
      <c r="R8" s="1">
        <v>40106</v>
      </c>
      <c r="S8" t="s">
        <v>27</v>
      </c>
      <c r="T8" s="2">
        <v>4000</v>
      </c>
      <c r="U8" t="s">
        <v>37</v>
      </c>
    </row>
    <row r="9" spans="1:24" x14ac:dyDescent="0.35">
      <c r="A9" t="s">
        <v>24</v>
      </c>
      <c r="B9" t="s">
        <v>57</v>
      </c>
      <c r="D9" t="s">
        <v>29</v>
      </c>
      <c r="E9" t="s">
        <v>25</v>
      </c>
      <c r="F9">
        <v>28203</v>
      </c>
      <c r="G9" t="s">
        <v>58</v>
      </c>
      <c r="H9" t="s">
        <v>42</v>
      </c>
      <c r="I9" t="s">
        <v>26</v>
      </c>
      <c r="J9" t="s">
        <v>43</v>
      </c>
      <c r="K9" t="s">
        <v>44</v>
      </c>
      <c r="L9" t="s">
        <v>45</v>
      </c>
      <c r="M9" t="s">
        <v>46</v>
      </c>
      <c r="N9" t="s">
        <v>47</v>
      </c>
      <c r="O9" t="s">
        <v>25</v>
      </c>
      <c r="P9">
        <v>27603</v>
      </c>
      <c r="Q9" t="s">
        <v>59</v>
      </c>
      <c r="R9" s="1">
        <v>40449</v>
      </c>
      <c r="S9" t="s">
        <v>27</v>
      </c>
      <c r="T9" s="2">
        <v>4000</v>
      </c>
      <c r="U9" t="s">
        <v>37</v>
      </c>
    </row>
    <row r="10" spans="1:24" x14ac:dyDescent="0.35">
      <c r="A10" t="s">
        <v>24</v>
      </c>
      <c r="B10" t="s">
        <v>60</v>
      </c>
      <c r="D10" t="s">
        <v>29</v>
      </c>
      <c r="E10" t="s">
        <v>25</v>
      </c>
      <c r="F10">
        <v>28207</v>
      </c>
      <c r="G10" t="s">
        <v>61</v>
      </c>
      <c r="H10" t="s">
        <v>62</v>
      </c>
      <c r="I10" t="s">
        <v>26</v>
      </c>
      <c r="J10" t="s">
        <v>63</v>
      </c>
      <c r="K10" t="s">
        <v>64</v>
      </c>
      <c r="L10" t="s">
        <v>65</v>
      </c>
      <c r="N10" t="s">
        <v>29</v>
      </c>
      <c r="O10" t="s">
        <v>25</v>
      </c>
      <c r="P10">
        <v>28203</v>
      </c>
      <c r="Q10" t="s">
        <v>66</v>
      </c>
      <c r="R10" s="1">
        <v>41886</v>
      </c>
      <c r="S10" t="s">
        <v>27</v>
      </c>
      <c r="T10" s="2">
        <v>5000</v>
      </c>
      <c r="U10" t="s">
        <v>37</v>
      </c>
    </row>
    <row r="11" spans="1:24" x14ac:dyDescent="0.35">
      <c r="A11" t="s">
        <v>24</v>
      </c>
      <c r="B11" t="s">
        <v>60</v>
      </c>
      <c r="D11" t="s">
        <v>29</v>
      </c>
      <c r="E11" t="s">
        <v>25</v>
      </c>
      <c r="F11" t="s">
        <v>67</v>
      </c>
      <c r="G11" t="s">
        <v>68</v>
      </c>
      <c r="H11" t="s">
        <v>69</v>
      </c>
      <c r="I11" t="s">
        <v>26</v>
      </c>
      <c r="J11" t="s">
        <v>70</v>
      </c>
      <c r="K11" t="s">
        <v>71</v>
      </c>
      <c r="L11" t="s">
        <v>72</v>
      </c>
      <c r="N11" t="s">
        <v>29</v>
      </c>
      <c r="O11" t="s">
        <v>25</v>
      </c>
      <c r="P11">
        <v>28205</v>
      </c>
      <c r="Q11" t="s">
        <v>73</v>
      </c>
      <c r="R11" s="1">
        <v>42383</v>
      </c>
      <c r="S11" t="s">
        <v>27</v>
      </c>
      <c r="T11" s="2">
        <v>5100</v>
      </c>
      <c r="U11" t="s">
        <v>37</v>
      </c>
    </row>
    <row r="12" spans="1:24" x14ac:dyDescent="0.35">
      <c r="A12" t="s">
        <v>49</v>
      </c>
      <c r="B12" t="s">
        <v>74</v>
      </c>
      <c r="D12" t="s">
        <v>51</v>
      </c>
      <c r="E12" t="s">
        <v>25</v>
      </c>
      <c r="F12" t="s">
        <v>67</v>
      </c>
      <c r="G12" t="s">
        <v>52</v>
      </c>
      <c r="H12" t="s">
        <v>75</v>
      </c>
      <c r="I12" t="s">
        <v>26</v>
      </c>
      <c r="J12" t="s">
        <v>76</v>
      </c>
      <c r="K12" t="s">
        <v>77</v>
      </c>
      <c r="L12" t="s">
        <v>78</v>
      </c>
      <c r="N12" t="s">
        <v>29</v>
      </c>
      <c r="O12" t="s">
        <v>25</v>
      </c>
      <c r="P12">
        <v>28218</v>
      </c>
      <c r="Q12" t="s">
        <v>79</v>
      </c>
      <c r="R12" s="1">
        <v>42657</v>
      </c>
      <c r="S12" t="s">
        <v>27</v>
      </c>
      <c r="T12" s="2">
        <v>1000</v>
      </c>
      <c r="U12" t="s">
        <v>80</v>
      </c>
    </row>
    <row r="13" spans="1:24" x14ac:dyDescent="0.35">
      <c r="A13" t="s">
        <v>49</v>
      </c>
      <c r="B13" t="s">
        <v>74</v>
      </c>
      <c r="D13" t="s">
        <v>51</v>
      </c>
      <c r="E13" t="s">
        <v>25</v>
      </c>
      <c r="F13" t="s">
        <v>67</v>
      </c>
      <c r="G13" t="s">
        <v>52</v>
      </c>
      <c r="H13">
        <v>1961</v>
      </c>
      <c r="I13" t="s">
        <v>26</v>
      </c>
      <c r="J13" t="s">
        <v>76</v>
      </c>
      <c r="K13" t="s">
        <v>77</v>
      </c>
      <c r="L13" t="s">
        <v>78</v>
      </c>
      <c r="N13" t="s">
        <v>29</v>
      </c>
      <c r="O13" t="s">
        <v>25</v>
      </c>
      <c r="P13">
        <v>28218</v>
      </c>
      <c r="Q13" t="s">
        <v>81</v>
      </c>
      <c r="R13" s="1">
        <v>42796</v>
      </c>
      <c r="S13" t="s">
        <v>27</v>
      </c>
      <c r="T13" s="2">
        <v>2500</v>
      </c>
      <c r="U13" t="s">
        <v>80</v>
      </c>
    </row>
    <row r="14" spans="1:24" x14ac:dyDescent="0.35">
      <c r="A14" t="s">
        <v>49</v>
      </c>
      <c r="B14" t="s">
        <v>74</v>
      </c>
      <c r="D14" t="s">
        <v>51</v>
      </c>
      <c r="E14" t="s">
        <v>25</v>
      </c>
      <c r="F14" t="s">
        <v>67</v>
      </c>
      <c r="G14" t="s">
        <v>52</v>
      </c>
      <c r="H14" t="s">
        <v>82</v>
      </c>
      <c r="I14" t="s">
        <v>26</v>
      </c>
      <c r="J14" t="s">
        <v>76</v>
      </c>
      <c r="K14" t="s">
        <v>77</v>
      </c>
      <c r="L14" t="s">
        <v>78</v>
      </c>
      <c r="N14" t="s">
        <v>29</v>
      </c>
      <c r="O14" t="s">
        <v>25</v>
      </c>
      <c r="P14">
        <v>28218</v>
      </c>
      <c r="Q14" t="s">
        <v>83</v>
      </c>
      <c r="R14" s="1">
        <v>43007</v>
      </c>
      <c r="S14" t="s">
        <v>27</v>
      </c>
      <c r="T14" s="2">
        <v>2500</v>
      </c>
      <c r="U14" t="s">
        <v>37</v>
      </c>
    </row>
    <row r="15" spans="1:24" x14ac:dyDescent="0.35">
      <c r="A15" t="s">
        <v>24</v>
      </c>
      <c r="B15" t="s">
        <v>60</v>
      </c>
      <c r="D15" t="s">
        <v>29</v>
      </c>
      <c r="E15" t="s">
        <v>25</v>
      </c>
      <c r="F15">
        <v>28207</v>
      </c>
      <c r="I15" t="s">
        <v>26</v>
      </c>
      <c r="J15" t="s">
        <v>84</v>
      </c>
      <c r="K15" t="s">
        <v>85</v>
      </c>
      <c r="L15" t="s">
        <v>86</v>
      </c>
      <c r="N15" t="s">
        <v>29</v>
      </c>
      <c r="O15" t="s">
        <v>25</v>
      </c>
      <c r="P15">
        <v>28230</v>
      </c>
      <c r="Q15" t="s">
        <v>83</v>
      </c>
      <c r="R15" s="1">
        <v>43082</v>
      </c>
      <c r="S15" t="s">
        <v>27</v>
      </c>
      <c r="T15" s="2">
        <v>5200</v>
      </c>
      <c r="U15" t="s">
        <v>37</v>
      </c>
    </row>
    <row r="16" spans="1:24" x14ac:dyDescent="0.35">
      <c r="A16" t="s">
        <v>24</v>
      </c>
      <c r="B16" t="s">
        <v>74</v>
      </c>
      <c r="D16" t="s">
        <v>51</v>
      </c>
      <c r="E16" t="s">
        <v>25</v>
      </c>
      <c r="F16" t="s">
        <v>67</v>
      </c>
      <c r="G16" t="s">
        <v>87</v>
      </c>
      <c r="H16" t="s">
        <v>88</v>
      </c>
      <c r="I16" t="s">
        <v>26</v>
      </c>
      <c r="J16" t="s">
        <v>89</v>
      </c>
      <c r="K16" t="s">
        <v>90</v>
      </c>
      <c r="L16" t="s">
        <v>91</v>
      </c>
      <c r="N16" t="s">
        <v>29</v>
      </c>
      <c r="O16" t="s">
        <v>25</v>
      </c>
      <c r="P16">
        <v>28233</v>
      </c>
      <c r="Q16" t="s">
        <v>92</v>
      </c>
      <c r="R16" s="1">
        <v>43153</v>
      </c>
      <c r="S16" t="s">
        <v>27</v>
      </c>
      <c r="T16" s="2">
        <v>500</v>
      </c>
      <c r="U16" t="s">
        <v>80</v>
      </c>
    </row>
    <row r="17" spans="1:21" x14ac:dyDescent="0.35">
      <c r="A17" t="s">
        <v>24</v>
      </c>
      <c r="B17" t="s">
        <v>74</v>
      </c>
      <c r="D17" t="s">
        <v>51</v>
      </c>
      <c r="E17" t="s">
        <v>25</v>
      </c>
      <c r="F17" t="s">
        <v>67</v>
      </c>
      <c r="G17" t="s">
        <v>87</v>
      </c>
      <c r="H17" t="s">
        <v>88</v>
      </c>
      <c r="I17" t="s">
        <v>26</v>
      </c>
      <c r="J17" t="s">
        <v>89</v>
      </c>
      <c r="K17" t="s">
        <v>90</v>
      </c>
      <c r="L17" t="s">
        <v>91</v>
      </c>
      <c r="N17" t="s">
        <v>29</v>
      </c>
      <c r="O17" t="s">
        <v>25</v>
      </c>
      <c r="P17">
        <v>28233</v>
      </c>
      <c r="Q17" t="s">
        <v>93</v>
      </c>
      <c r="R17" s="1">
        <v>43153</v>
      </c>
      <c r="S17" t="s">
        <v>27</v>
      </c>
      <c r="T17" s="2">
        <v>500</v>
      </c>
      <c r="U17" t="s">
        <v>80</v>
      </c>
    </row>
    <row r="18" spans="1:21" x14ac:dyDescent="0.35">
      <c r="A18" t="s">
        <v>49</v>
      </c>
      <c r="B18" t="s">
        <v>74</v>
      </c>
      <c r="D18" t="s">
        <v>51</v>
      </c>
      <c r="E18" t="s">
        <v>25</v>
      </c>
      <c r="F18" t="s">
        <v>67</v>
      </c>
      <c r="G18" t="s">
        <v>94</v>
      </c>
      <c r="H18" t="s">
        <v>95</v>
      </c>
      <c r="I18" t="s">
        <v>26</v>
      </c>
      <c r="J18" t="s">
        <v>96</v>
      </c>
      <c r="K18" t="s">
        <v>97</v>
      </c>
      <c r="L18" t="s">
        <v>98</v>
      </c>
      <c r="N18" t="s">
        <v>29</v>
      </c>
      <c r="O18" t="s">
        <v>25</v>
      </c>
      <c r="P18">
        <v>28230</v>
      </c>
      <c r="Q18" t="s">
        <v>93</v>
      </c>
      <c r="R18" s="1">
        <v>43157</v>
      </c>
      <c r="S18" t="s">
        <v>27</v>
      </c>
      <c r="T18" s="2">
        <v>2000</v>
      </c>
      <c r="U18" t="s">
        <v>37</v>
      </c>
    </row>
    <row r="19" spans="1:21" x14ac:dyDescent="0.35">
      <c r="A19" t="s">
        <v>49</v>
      </c>
      <c r="B19" t="s">
        <v>74</v>
      </c>
      <c r="D19" t="s">
        <v>51</v>
      </c>
      <c r="E19" t="s">
        <v>25</v>
      </c>
      <c r="F19" t="s">
        <v>67</v>
      </c>
      <c r="G19" t="s">
        <v>52</v>
      </c>
      <c r="H19" t="s">
        <v>75</v>
      </c>
      <c r="I19" t="s">
        <v>26</v>
      </c>
      <c r="J19" t="s">
        <v>76</v>
      </c>
      <c r="K19" t="s">
        <v>77</v>
      </c>
      <c r="L19" t="s">
        <v>78</v>
      </c>
      <c r="N19" t="s">
        <v>29</v>
      </c>
      <c r="O19" t="s">
        <v>25</v>
      </c>
      <c r="P19">
        <v>28218</v>
      </c>
      <c r="Q19" t="s">
        <v>99</v>
      </c>
      <c r="R19" s="1">
        <v>43707</v>
      </c>
      <c r="S19" t="s">
        <v>27</v>
      </c>
      <c r="T19" s="2">
        <v>1000</v>
      </c>
      <c r="U19" t="s">
        <v>80</v>
      </c>
    </row>
    <row r="20" spans="1:21" x14ac:dyDescent="0.35">
      <c r="A20" t="s">
        <v>49</v>
      </c>
      <c r="B20" t="s">
        <v>74</v>
      </c>
      <c r="D20" t="s">
        <v>51</v>
      </c>
      <c r="E20" t="s">
        <v>25</v>
      </c>
      <c r="F20" t="s">
        <v>67</v>
      </c>
      <c r="G20" t="s">
        <v>52</v>
      </c>
      <c r="H20" t="s">
        <v>75</v>
      </c>
      <c r="I20" t="s">
        <v>26</v>
      </c>
      <c r="J20" t="s">
        <v>76</v>
      </c>
      <c r="K20" t="s">
        <v>77</v>
      </c>
      <c r="L20" t="s">
        <v>78</v>
      </c>
      <c r="N20" t="s">
        <v>29</v>
      </c>
      <c r="O20" t="s">
        <v>25</v>
      </c>
      <c r="P20">
        <v>28218</v>
      </c>
      <c r="Q20" t="s">
        <v>100</v>
      </c>
      <c r="R20" s="1">
        <v>43839</v>
      </c>
      <c r="S20" t="s">
        <v>27</v>
      </c>
      <c r="T20" s="2">
        <v>5400</v>
      </c>
      <c r="U20" t="s">
        <v>80</v>
      </c>
    </row>
    <row r="21" spans="1:21" x14ac:dyDescent="0.35">
      <c r="A21" t="s">
        <v>49</v>
      </c>
      <c r="B21" t="s">
        <v>74</v>
      </c>
      <c r="D21" t="s">
        <v>51</v>
      </c>
      <c r="E21" t="s">
        <v>25</v>
      </c>
      <c r="F21" t="s">
        <v>67</v>
      </c>
      <c r="G21" t="s">
        <v>101</v>
      </c>
      <c r="H21" t="s">
        <v>102</v>
      </c>
      <c r="I21" t="s">
        <v>26</v>
      </c>
      <c r="J21" t="s">
        <v>76</v>
      </c>
      <c r="K21" t="s">
        <v>77</v>
      </c>
      <c r="L21" t="s">
        <v>78</v>
      </c>
      <c r="N21" t="s">
        <v>29</v>
      </c>
      <c r="O21" t="s">
        <v>25</v>
      </c>
      <c r="P21">
        <v>28218</v>
      </c>
      <c r="Q21" t="s">
        <v>103</v>
      </c>
      <c r="R21" s="1">
        <v>44019</v>
      </c>
      <c r="S21" t="s">
        <v>27</v>
      </c>
      <c r="T21" s="2">
        <v>5400</v>
      </c>
      <c r="U21" t="s">
        <v>80</v>
      </c>
    </row>
    <row r="22" spans="1:21" x14ac:dyDescent="0.35">
      <c r="A22" t="s">
        <v>24</v>
      </c>
      <c r="B22" t="s">
        <v>60</v>
      </c>
      <c r="D22" t="s">
        <v>29</v>
      </c>
      <c r="E22" t="s">
        <v>25</v>
      </c>
      <c r="F22">
        <v>28207</v>
      </c>
      <c r="G22" t="s">
        <v>58</v>
      </c>
      <c r="H22" t="s">
        <v>104</v>
      </c>
      <c r="I22" t="s">
        <v>26</v>
      </c>
      <c r="J22" t="s">
        <v>70</v>
      </c>
      <c r="K22" t="s">
        <v>105</v>
      </c>
      <c r="L22" t="s">
        <v>72</v>
      </c>
      <c r="N22" t="s">
        <v>29</v>
      </c>
      <c r="O22" t="s">
        <v>25</v>
      </c>
      <c r="P22">
        <v>28205</v>
      </c>
      <c r="Q22" t="s">
        <v>106</v>
      </c>
      <c r="R22" s="1">
        <v>44286</v>
      </c>
      <c r="S22" t="s">
        <v>27</v>
      </c>
      <c r="T22" s="2">
        <v>5600</v>
      </c>
      <c r="U22" t="s">
        <v>37</v>
      </c>
    </row>
    <row r="23" spans="1:21" x14ac:dyDescent="0.35">
      <c r="A23" t="s">
        <v>107</v>
      </c>
      <c r="B23" t="s">
        <v>60</v>
      </c>
      <c r="D23" t="s">
        <v>29</v>
      </c>
      <c r="E23" t="s">
        <v>25</v>
      </c>
      <c r="F23">
        <v>28307</v>
      </c>
      <c r="G23" t="s">
        <v>108</v>
      </c>
      <c r="H23" t="s">
        <v>109</v>
      </c>
      <c r="I23" t="s">
        <v>26</v>
      </c>
      <c r="J23" t="s">
        <v>110</v>
      </c>
      <c r="K23" t="s">
        <v>111</v>
      </c>
      <c r="L23" t="s">
        <v>112</v>
      </c>
      <c r="N23" t="s">
        <v>113</v>
      </c>
      <c r="O23" t="s">
        <v>25</v>
      </c>
      <c r="P23" t="s">
        <v>114</v>
      </c>
      <c r="Q23" t="s">
        <v>115</v>
      </c>
      <c r="R23" s="1">
        <v>42412</v>
      </c>
      <c r="S23" t="s">
        <v>27</v>
      </c>
      <c r="T23" s="2">
        <v>5000</v>
      </c>
      <c r="U23" t="s">
        <v>37</v>
      </c>
    </row>
    <row r="24" spans="1:21" x14ac:dyDescent="0.35">
      <c r="A24" t="s">
        <v>107</v>
      </c>
      <c r="B24" t="s">
        <v>60</v>
      </c>
      <c r="D24" t="s">
        <v>29</v>
      </c>
      <c r="E24" t="s">
        <v>25</v>
      </c>
      <c r="F24" t="s">
        <v>67</v>
      </c>
      <c r="G24" t="s">
        <v>116</v>
      </c>
      <c r="H24" t="s">
        <v>117</v>
      </c>
      <c r="I24" t="s">
        <v>26</v>
      </c>
      <c r="J24" t="s">
        <v>118</v>
      </c>
      <c r="K24" t="s">
        <v>119</v>
      </c>
      <c r="L24" t="s">
        <v>120</v>
      </c>
      <c r="N24" t="s">
        <v>29</v>
      </c>
      <c r="O24" t="s">
        <v>25</v>
      </c>
      <c r="P24">
        <v>28205</v>
      </c>
      <c r="Q24" t="s">
        <v>121</v>
      </c>
      <c r="R24" s="1">
        <v>42623</v>
      </c>
      <c r="S24" t="s">
        <v>27</v>
      </c>
      <c r="T24" s="2">
        <v>1000</v>
      </c>
      <c r="U24" t="s">
        <v>37</v>
      </c>
    </row>
    <row r="25" spans="1:21" x14ac:dyDescent="0.35">
      <c r="A25" t="s">
        <v>107</v>
      </c>
      <c r="B25" t="s">
        <v>122</v>
      </c>
      <c r="D25" t="s">
        <v>123</v>
      </c>
      <c r="E25" t="s">
        <v>124</v>
      </c>
      <c r="F25">
        <v>33483</v>
      </c>
      <c r="G25" t="s">
        <v>125</v>
      </c>
      <c r="H25" t="s">
        <v>126</v>
      </c>
      <c r="I25" t="s">
        <v>26</v>
      </c>
      <c r="J25" t="s">
        <v>127</v>
      </c>
      <c r="K25" t="s">
        <v>128</v>
      </c>
      <c r="L25" t="s">
        <v>129</v>
      </c>
      <c r="M25" t="s">
        <v>130</v>
      </c>
      <c r="N25" t="s">
        <v>47</v>
      </c>
      <c r="O25" t="s">
        <v>25</v>
      </c>
      <c r="P25">
        <v>27603</v>
      </c>
      <c r="Q25" t="s">
        <v>131</v>
      </c>
      <c r="R25" s="1">
        <v>44854</v>
      </c>
      <c r="S25" t="s">
        <v>27</v>
      </c>
      <c r="T25" s="2">
        <v>150000</v>
      </c>
      <c r="U25" t="s">
        <v>132</v>
      </c>
    </row>
    <row r="26" spans="1:21" x14ac:dyDescent="0.35">
      <c r="A26" t="s">
        <v>133</v>
      </c>
      <c r="B26" t="s">
        <v>134</v>
      </c>
      <c r="D26" t="s">
        <v>29</v>
      </c>
      <c r="E26" t="s">
        <v>25</v>
      </c>
      <c r="F26">
        <v>28207</v>
      </c>
      <c r="G26" t="s">
        <v>108</v>
      </c>
      <c r="H26" t="s">
        <v>135</v>
      </c>
      <c r="I26" t="s">
        <v>26</v>
      </c>
      <c r="J26" t="s">
        <v>43</v>
      </c>
      <c r="K26" t="s">
        <v>44</v>
      </c>
      <c r="L26" t="s">
        <v>45</v>
      </c>
      <c r="M26" t="s">
        <v>46</v>
      </c>
      <c r="N26" t="s">
        <v>47</v>
      </c>
      <c r="O26" t="s">
        <v>25</v>
      </c>
      <c r="P26">
        <v>27603</v>
      </c>
      <c r="Q26" t="s">
        <v>136</v>
      </c>
      <c r="R26" s="1">
        <v>41377</v>
      </c>
      <c r="S26" t="s">
        <v>27</v>
      </c>
      <c r="T26" s="2">
        <v>4000</v>
      </c>
      <c r="U26" t="s">
        <v>80</v>
      </c>
    </row>
    <row r="27" spans="1:21" x14ac:dyDescent="0.35">
      <c r="A27" t="s">
        <v>133</v>
      </c>
      <c r="B27" t="s">
        <v>134</v>
      </c>
      <c r="D27" t="s">
        <v>29</v>
      </c>
      <c r="E27" t="s">
        <v>25</v>
      </c>
      <c r="F27">
        <v>28207</v>
      </c>
      <c r="G27" t="s">
        <v>108</v>
      </c>
      <c r="H27" t="s">
        <v>135</v>
      </c>
      <c r="I27" t="s">
        <v>26</v>
      </c>
      <c r="J27" t="s">
        <v>43</v>
      </c>
      <c r="K27" t="s">
        <v>44</v>
      </c>
      <c r="L27" t="s">
        <v>45</v>
      </c>
      <c r="M27" t="s">
        <v>46</v>
      </c>
      <c r="N27" t="s">
        <v>47</v>
      </c>
      <c r="O27" t="s">
        <v>25</v>
      </c>
      <c r="P27">
        <v>27603</v>
      </c>
      <c r="Q27" t="s">
        <v>137</v>
      </c>
      <c r="R27" s="1">
        <v>41708</v>
      </c>
      <c r="S27" t="s">
        <v>27</v>
      </c>
      <c r="T27" s="2">
        <v>1000</v>
      </c>
      <c r="U27" t="s">
        <v>37</v>
      </c>
    </row>
    <row r="28" spans="1:21" x14ac:dyDescent="0.35">
      <c r="A28" t="s">
        <v>133</v>
      </c>
      <c r="B28" t="s">
        <v>134</v>
      </c>
      <c r="D28" t="s">
        <v>29</v>
      </c>
      <c r="E28" t="s">
        <v>25</v>
      </c>
      <c r="F28">
        <v>28207</v>
      </c>
      <c r="G28" t="s">
        <v>108</v>
      </c>
      <c r="H28" t="s">
        <v>135</v>
      </c>
      <c r="I28" t="s">
        <v>26</v>
      </c>
      <c r="J28" t="s">
        <v>43</v>
      </c>
      <c r="K28" t="s">
        <v>44</v>
      </c>
      <c r="L28" t="s">
        <v>45</v>
      </c>
      <c r="M28" t="s">
        <v>46</v>
      </c>
      <c r="N28" t="s">
        <v>47</v>
      </c>
      <c r="O28" t="s">
        <v>25</v>
      </c>
      <c r="P28">
        <v>27603</v>
      </c>
      <c r="Q28" t="s">
        <v>138</v>
      </c>
      <c r="R28" s="1">
        <v>41795</v>
      </c>
      <c r="S28" t="s">
        <v>27</v>
      </c>
      <c r="T28" s="2">
        <v>1904.86</v>
      </c>
      <c r="U28" t="s">
        <v>139</v>
      </c>
    </row>
    <row r="29" spans="1:21" x14ac:dyDescent="0.35">
      <c r="A29" t="s">
        <v>133</v>
      </c>
      <c r="B29" t="s">
        <v>134</v>
      </c>
      <c r="D29" t="s">
        <v>29</v>
      </c>
      <c r="E29" t="s">
        <v>25</v>
      </c>
      <c r="F29">
        <v>28207</v>
      </c>
      <c r="G29" t="s">
        <v>108</v>
      </c>
      <c r="H29" t="s">
        <v>135</v>
      </c>
      <c r="I29" t="s">
        <v>26</v>
      </c>
      <c r="J29" t="s">
        <v>43</v>
      </c>
      <c r="K29" t="s">
        <v>44</v>
      </c>
      <c r="L29" t="s">
        <v>45</v>
      </c>
      <c r="M29" t="s">
        <v>46</v>
      </c>
      <c r="N29" t="s">
        <v>47</v>
      </c>
      <c r="O29" t="s">
        <v>25</v>
      </c>
      <c r="P29">
        <v>27603</v>
      </c>
      <c r="Q29" t="s">
        <v>66</v>
      </c>
      <c r="R29" s="1">
        <v>41878</v>
      </c>
      <c r="S29" t="s">
        <v>27</v>
      </c>
      <c r="T29" s="2">
        <v>2100</v>
      </c>
      <c r="U29" t="s">
        <v>139</v>
      </c>
    </row>
    <row r="30" spans="1:21" x14ac:dyDescent="0.35">
      <c r="A30" t="s">
        <v>133</v>
      </c>
      <c r="B30" t="s">
        <v>134</v>
      </c>
      <c r="D30" t="s">
        <v>29</v>
      </c>
      <c r="E30" t="s">
        <v>25</v>
      </c>
      <c r="F30">
        <v>28207</v>
      </c>
      <c r="G30" t="s">
        <v>108</v>
      </c>
      <c r="H30" t="s">
        <v>135</v>
      </c>
      <c r="I30" t="s">
        <v>26</v>
      </c>
      <c r="J30" t="s">
        <v>43</v>
      </c>
      <c r="K30" t="s">
        <v>44</v>
      </c>
      <c r="L30" t="s">
        <v>45</v>
      </c>
      <c r="M30" t="s">
        <v>46</v>
      </c>
      <c r="N30" t="s">
        <v>47</v>
      </c>
      <c r="O30" t="s">
        <v>25</v>
      </c>
      <c r="P30">
        <v>27603</v>
      </c>
      <c r="Q30" t="s">
        <v>140</v>
      </c>
      <c r="R30" s="1">
        <v>41983</v>
      </c>
      <c r="S30" t="s">
        <v>27</v>
      </c>
      <c r="T30" s="2">
        <v>995</v>
      </c>
      <c r="U30" t="s">
        <v>37</v>
      </c>
    </row>
    <row r="31" spans="1:21" x14ac:dyDescent="0.35">
      <c r="A31" t="s">
        <v>133</v>
      </c>
      <c r="B31" t="s">
        <v>134</v>
      </c>
      <c r="D31" t="s">
        <v>29</v>
      </c>
      <c r="E31" t="s">
        <v>25</v>
      </c>
      <c r="F31">
        <v>28207</v>
      </c>
      <c r="G31" t="s">
        <v>108</v>
      </c>
      <c r="H31" t="s">
        <v>135</v>
      </c>
      <c r="I31" t="s">
        <v>26</v>
      </c>
      <c r="J31" t="s">
        <v>43</v>
      </c>
      <c r="K31" t="s">
        <v>44</v>
      </c>
      <c r="L31" t="s">
        <v>45</v>
      </c>
      <c r="M31" t="s">
        <v>46</v>
      </c>
      <c r="N31" t="s">
        <v>47</v>
      </c>
      <c r="O31" t="s">
        <v>25</v>
      </c>
      <c r="P31">
        <v>27603</v>
      </c>
      <c r="Q31" t="s">
        <v>141</v>
      </c>
      <c r="R31" s="1">
        <v>42094</v>
      </c>
      <c r="S31" t="s">
        <v>27</v>
      </c>
      <c r="T31" s="2">
        <v>5100</v>
      </c>
      <c r="U31" t="s">
        <v>37</v>
      </c>
    </row>
    <row r="32" spans="1:21" x14ac:dyDescent="0.35">
      <c r="A32" t="s">
        <v>133</v>
      </c>
      <c r="B32" t="s">
        <v>134</v>
      </c>
      <c r="D32" t="s">
        <v>29</v>
      </c>
      <c r="E32" t="s">
        <v>25</v>
      </c>
      <c r="F32">
        <v>28207</v>
      </c>
      <c r="G32" t="s">
        <v>108</v>
      </c>
      <c r="H32" t="s">
        <v>135</v>
      </c>
      <c r="I32" t="s">
        <v>26</v>
      </c>
      <c r="J32" t="s">
        <v>43</v>
      </c>
      <c r="K32" t="s">
        <v>44</v>
      </c>
      <c r="L32" t="s">
        <v>45</v>
      </c>
      <c r="M32" t="s">
        <v>46</v>
      </c>
      <c r="N32" t="s">
        <v>47</v>
      </c>
      <c r="O32" t="s">
        <v>25</v>
      </c>
      <c r="P32">
        <v>27603</v>
      </c>
      <c r="Q32" t="s">
        <v>142</v>
      </c>
      <c r="R32" s="1">
        <v>42521</v>
      </c>
      <c r="S32" t="s">
        <v>27</v>
      </c>
      <c r="T32" s="2">
        <v>5100</v>
      </c>
      <c r="U32" t="s">
        <v>37</v>
      </c>
    </row>
    <row r="33" spans="1:21" x14ac:dyDescent="0.35">
      <c r="A33" t="s">
        <v>143</v>
      </c>
      <c r="B33" t="s">
        <v>144</v>
      </c>
      <c r="D33" t="s">
        <v>51</v>
      </c>
      <c r="E33" t="s">
        <v>25</v>
      </c>
      <c r="F33">
        <v>28207</v>
      </c>
      <c r="G33" t="s">
        <v>145</v>
      </c>
      <c r="H33" t="s">
        <v>146</v>
      </c>
      <c r="I33" t="s">
        <v>26</v>
      </c>
      <c r="J33" t="s">
        <v>147</v>
      </c>
      <c r="K33" t="s">
        <v>148</v>
      </c>
      <c r="L33" t="s">
        <v>149</v>
      </c>
      <c r="N33" t="s">
        <v>47</v>
      </c>
      <c r="O33" t="s">
        <v>25</v>
      </c>
      <c r="P33" t="s">
        <v>150</v>
      </c>
      <c r="Q33" t="s">
        <v>151</v>
      </c>
      <c r="R33" s="1">
        <v>42523</v>
      </c>
      <c r="S33" t="s">
        <v>27</v>
      </c>
      <c r="T33" s="2">
        <v>100000</v>
      </c>
      <c r="U33" t="s">
        <v>37</v>
      </c>
    </row>
    <row r="34" spans="1:21" x14ac:dyDescent="0.35">
      <c r="A34" t="s">
        <v>133</v>
      </c>
      <c r="B34" t="s">
        <v>134</v>
      </c>
      <c r="D34" t="s">
        <v>29</v>
      </c>
      <c r="E34" t="s">
        <v>25</v>
      </c>
      <c r="F34">
        <v>28207</v>
      </c>
      <c r="G34" t="s">
        <v>108</v>
      </c>
      <c r="H34" t="s">
        <v>135</v>
      </c>
      <c r="I34" t="s">
        <v>26</v>
      </c>
      <c r="J34" t="s">
        <v>43</v>
      </c>
      <c r="K34" t="s">
        <v>44</v>
      </c>
      <c r="L34" t="s">
        <v>45</v>
      </c>
      <c r="M34" t="s">
        <v>46</v>
      </c>
      <c r="N34" t="s">
        <v>47</v>
      </c>
      <c r="O34" t="s">
        <v>25</v>
      </c>
      <c r="P34">
        <v>27603</v>
      </c>
      <c r="Q34" t="s">
        <v>83</v>
      </c>
      <c r="R34" s="1">
        <v>42983</v>
      </c>
      <c r="S34" t="s">
        <v>27</v>
      </c>
      <c r="T34" s="2">
        <v>5200</v>
      </c>
      <c r="U34" t="s">
        <v>37</v>
      </c>
    </row>
    <row r="35" spans="1:21" x14ac:dyDescent="0.35">
      <c r="A35" t="s">
        <v>143</v>
      </c>
      <c r="B35" t="s">
        <v>144</v>
      </c>
      <c r="D35" t="s">
        <v>51</v>
      </c>
      <c r="E35" t="s">
        <v>25</v>
      </c>
      <c r="F35">
        <v>28207</v>
      </c>
      <c r="G35" t="s">
        <v>145</v>
      </c>
      <c r="H35" t="s">
        <v>146</v>
      </c>
      <c r="I35" t="s">
        <v>26</v>
      </c>
      <c r="J35" t="s">
        <v>147</v>
      </c>
      <c r="K35" t="s">
        <v>148</v>
      </c>
      <c r="L35" t="s">
        <v>149</v>
      </c>
      <c r="N35" t="s">
        <v>47</v>
      </c>
      <c r="O35" t="s">
        <v>25</v>
      </c>
      <c r="P35" t="s">
        <v>150</v>
      </c>
      <c r="Q35" t="s">
        <v>92</v>
      </c>
      <c r="R35" s="1">
        <v>43211</v>
      </c>
      <c r="S35" t="s">
        <v>27</v>
      </c>
      <c r="T35" s="2">
        <v>17500</v>
      </c>
      <c r="U35" t="s">
        <v>37</v>
      </c>
    </row>
    <row r="36" spans="1:21" x14ac:dyDescent="0.35">
      <c r="A36" t="s">
        <v>143</v>
      </c>
      <c r="B36" t="s">
        <v>144</v>
      </c>
      <c r="D36" t="s">
        <v>51</v>
      </c>
      <c r="E36" t="s">
        <v>25</v>
      </c>
      <c r="F36">
        <v>28207</v>
      </c>
      <c r="G36" t="s">
        <v>145</v>
      </c>
      <c r="H36" t="s">
        <v>146</v>
      </c>
      <c r="I36" t="s">
        <v>26</v>
      </c>
      <c r="J36" t="s">
        <v>147</v>
      </c>
      <c r="K36" t="s">
        <v>148</v>
      </c>
      <c r="L36" t="s">
        <v>149</v>
      </c>
      <c r="N36" t="s">
        <v>47</v>
      </c>
      <c r="O36" t="s">
        <v>25</v>
      </c>
      <c r="P36" t="s">
        <v>150</v>
      </c>
      <c r="Q36" t="s">
        <v>92</v>
      </c>
      <c r="R36" s="1">
        <v>43211</v>
      </c>
      <c r="S36" t="s">
        <v>27</v>
      </c>
      <c r="T36" s="2">
        <v>17500</v>
      </c>
      <c r="U36" t="s">
        <v>37</v>
      </c>
    </row>
    <row r="37" spans="1:21" x14ac:dyDescent="0.35">
      <c r="A37" t="s">
        <v>143</v>
      </c>
      <c r="B37" t="s">
        <v>144</v>
      </c>
      <c r="D37" t="s">
        <v>51</v>
      </c>
      <c r="E37" t="s">
        <v>25</v>
      </c>
      <c r="F37">
        <v>28207</v>
      </c>
      <c r="G37" t="s">
        <v>145</v>
      </c>
      <c r="H37" t="s">
        <v>146</v>
      </c>
      <c r="I37" t="s">
        <v>26</v>
      </c>
      <c r="J37" t="s">
        <v>147</v>
      </c>
      <c r="K37" t="s">
        <v>148</v>
      </c>
      <c r="L37" t="s">
        <v>149</v>
      </c>
      <c r="N37" t="s">
        <v>47</v>
      </c>
      <c r="O37" t="s">
        <v>25</v>
      </c>
      <c r="P37" t="s">
        <v>150</v>
      </c>
      <c r="Q37" t="s">
        <v>152</v>
      </c>
      <c r="R37" s="1">
        <v>43217</v>
      </c>
      <c r="S37" t="s">
        <v>27</v>
      </c>
      <c r="T37" s="2">
        <v>105000</v>
      </c>
      <c r="U37" t="s">
        <v>37</v>
      </c>
    </row>
    <row r="38" spans="1:21" x14ac:dyDescent="0.35">
      <c r="A38" t="s">
        <v>133</v>
      </c>
      <c r="B38" t="s">
        <v>134</v>
      </c>
      <c r="D38" t="s">
        <v>29</v>
      </c>
      <c r="E38" t="s">
        <v>25</v>
      </c>
      <c r="F38">
        <v>28207</v>
      </c>
      <c r="G38" t="s">
        <v>58</v>
      </c>
      <c r="H38" t="s">
        <v>104</v>
      </c>
      <c r="I38" t="s">
        <v>26</v>
      </c>
      <c r="J38" t="s">
        <v>43</v>
      </c>
      <c r="K38" t="s">
        <v>44</v>
      </c>
      <c r="L38" t="s">
        <v>45</v>
      </c>
      <c r="M38" t="s">
        <v>46</v>
      </c>
      <c r="N38" t="s">
        <v>47</v>
      </c>
      <c r="O38" t="s">
        <v>25</v>
      </c>
      <c r="P38">
        <v>27603</v>
      </c>
      <c r="Q38" t="s">
        <v>153</v>
      </c>
      <c r="R38" s="1">
        <v>43906</v>
      </c>
      <c r="S38" t="s">
        <v>27</v>
      </c>
      <c r="T38" s="2">
        <v>5400</v>
      </c>
      <c r="U38" t="s">
        <v>80</v>
      </c>
    </row>
    <row r="39" spans="1:21" x14ac:dyDescent="0.35">
      <c r="A39" t="s">
        <v>143</v>
      </c>
      <c r="B39" t="s">
        <v>74</v>
      </c>
      <c r="D39" t="s">
        <v>51</v>
      </c>
      <c r="E39" t="s">
        <v>25</v>
      </c>
      <c r="F39" t="s">
        <v>67</v>
      </c>
      <c r="G39" t="s">
        <v>145</v>
      </c>
      <c r="H39" t="s">
        <v>146</v>
      </c>
      <c r="I39" t="s">
        <v>26</v>
      </c>
      <c r="J39" t="s">
        <v>154</v>
      </c>
      <c r="K39" t="s">
        <v>155</v>
      </c>
      <c r="L39" t="s">
        <v>45</v>
      </c>
      <c r="M39" t="s">
        <v>46</v>
      </c>
      <c r="N39" t="s">
        <v>47</v>
      </c>
      <c r="O39" t="s">
        <v>25</v>
      </c>
      <c r="P39">
        <v>27603</v>
      </c>
      <c r="Q39" t="s">
        <v>153</v>
      </c>
      <c r="R39" s="1">
        <v>43997</v>
      </c>
      <c r="S39" t="s">
        <v>27</v>
      </c>
      <c r="T39" s="2">
        <v>5400</v>
      </c>
      <c r="U39" t="s">
        <v>37</v>
      </c>
    </row>
    <row r="40" spans="1:21" x14ac:dyDescent="0.35">
      <c r="A40" t="s">
        <v>133</v>
      </c>
      <c r="B40" t="s">
        <v>134</v>
      </c>
      <c r="D40" t="s">
        <v>29</v>
      </c>
      <c r="E40" t="s">
        <v>25</v>
      </c>
      <c r="F40">
        <v>28207</v>
      </c>
      <c r="G40" t="s">
        <v>58</v>
      </c>
      <c r="H40" t="s">
        <v>104</v>
      </c>
      <c r="I40" t="s">
        <v>26</v>
      </c>
      <c r="J40" t="s">
        <v>43</v>
      </c>
      <c r="K40" t="s">
        <v>44</v>
      </c>
      <c r="L40" t="s">
        <v>45</v>
      </c>
      <c r="M40" t="s">
        <v>46</v>
      </c>
      <c r="N40" t="s">
        <v>47</v>
      </c>
      <c r="O40" t="s">
        <v>25</v>
      </c>
      <c r="P40">
        <v>27603</v>
      </c>
      <c r="Q40" t="s">
        <v>106</v>
      </c>
      <c r="R40" s="1">
        <v>44307</v>
      </c>
      <c r="S40" t="s">
        <v>27</v>
      </c>
      <c r="T40" s="2">
        <v>5600</v>
      </c>
      <c r="U40" t="s">
        <v>37</v>
      </c>
    </row>
    <row r="41" spans="1:21" x14ac:dyDescent="0.35">
      <c r="A41" t="s">
        <v>156</v>
      </c>
      <c r="B41" t="s">
        <v>74</v>
      </c>
      <c r="D41" t="s">
        <v>51</v>
      </c>
      <c r="E41" t="s">
        <v>25</v>
      </c>
      <c r="F41" t="s">
        <v>67</v>
      </c>
      <c r="G41" t="s">
        <v>145</v>
      </c>
      <c r="H41" t="s">
        <v>146</v>
      </c>
      <c r="I41" t="s">
        <v>26</v>
      </c>
      <c r="J41" t="s">
        <v>157</v>
      </c>
      <c r="K41" t="s">
        <v>158</v>
      </c>
      <c r="L41" t="s">
        <v>45</v>
      </c>
      <c r="M41" t="s">
        <v>130</v>
      </c>
      <c r="N41" t="s">
        <v>47</v>
      </c>
      <c r="O41" t="s">
        <v>25</v>
      </c>
      <c r="P41">
        <v>27603</v>
      </c>
      <c r="Q41" t="s">
        <v>99</v>
      </c>
      <c r="R41" s="1">
        <v>43760</v>
      </c>
      <c r="S41" t="s">
        <v>27</v>
      </c>
      <c r="T41" s="2">
        <v>250000</v>
      </c>
      <c r="U41" t="s">
        <v>37</v>
      </c>
    </row>
    <row r="42" spans="1:21" x14ac:dyDescent="0.35">
      <c r="A42" t="s">
        <v>156</v>
      </c>
      <c r="B42" t="s">
        <v>74</v>
      </c>
      <c r="D42" t="s">
        <v>51</v>
      </c>
      <c r="E42" t="s">
        <v>25</v>
      </c>
      <c r="F42" t="s">
        <v>67</v>
      </c>
      <c r="G42" t="s">
        <v>145</v>
      </c>
      <c r="H42" t="s">
        <v>146</v>
      </c>
      <c r="I42" t="s">
        <v>26</v>
      </c>
      <c r="J42" t="s">
        <v>157</v>
      </c>
      <c r="K42" t="s">
        <v>158</v>
      </c>
      <c r="L42" t="s">
        <v>45</v>
      </c>
      <c r="M42" t="s">
        <v>130</v>
      </c>
      <c r="N42" t="s">
        <v>47</v>
      </c>
      <c r="O42" t="s">
        <v>25</v>
      </c>
      <c r="P42">
        <v>27603</v>
      </c>
      <c r="Q42" t="s">
        <v>103</v>
      </c>
      <c r="R42" s="1">
        <v>44118</v>
      </c>
      <c r="S42" t="s">
        <v>27</v>
      </c>
      <c r="T42" s="2">
        <v>100000</v>
      </c>
      <c r="U42" t="s">
        <v>37</v>
      </c>
    </row>
    <row r="43" spans="1:21" x14ac:dyDescent="0.35">
      <c r="R43" s="1"/>
    </row>
    <row r="44" spans="1:21" x14ac:dyDescent="0.35">
      <c r="R44" s="1"/>
      <c r="T44" s="2">
        <f>SUM(T2:T43)</f>
        <v>846499.86</v>
      </c>
    </row>
    <row r="45" spans="1:21" x14ac:dyDescent="0.35">
      <c r="R45" s="1"/>
    </row>
    <row r="46" spans="1:21" x14ac:dyDescent="0.35">
      <c r="R46" s="1"/>
    </row>
    <row r="47" spans="1:21" x14ac:dyDescent="0.35">
      <c r="R47" s="1"/>
    </row>
    <row r="48" spans="1:21" x14ac:dyDescent="0.35">
      <c r="R48" s="1"/>
    </row>
    <row r="49" spans="18:18" x14ac:dyDescent="0.35">
      <c r="R49" s="1"/>
    </row>
  </sheetData>
  <autoFilter ref="A1:X42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David Cohen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Stirling</dc:creator>
  <cp:lastModifiedBy>Jim Stirling</cp:lastModifiedBy>
  <dcterms:created xsi:type="dcterms:W3CDTF">2023-01-31T18:08:04Z</dcterms:created>
  <dcterms:modified xsi:type="dcterms:W3CDTF">2023-01-31T18:08:04Z</dcterms:modified>
</cp:coreProperties>
</file>